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14" i="1" l="1"/>
  <c r="X115" i="1" s="1"/>
  <c r="X114" i="1" s="1"/>
  <c r="T115" i="1"/>
  <c r="S115" i="1"/>
  <c r="R115" i="1"/>
  <c r="O115" i="1"/>
  <c r="N115" i="1"/>
  <c r="M115" i="1"/>
  <c r="J115" i="1"/>
  <c r="I115" i="1"/>
  <c r="H115" i="1"/>
  <c r="F115" i="1"/>
  <c r="U115" i="1" s="1"/>
  <c r="Y115" i="1" l="1"/>
  <c r="Y114" i="1" s="1"/>
  <c r="Z115" i="1"/>
  <c r="Z114" i="1" s="1"/>
  <c r="K115" i="1"/>
  <c r="P115" i="1"/>
  <c r="Y113" i="1" l="1"/>
  <c r="X113" i="1"/>
  <c r="W113" i="1"/>
  <c r="T114" i="1"/>
  <c r="S114" i="1"/>
  <c r="R114" i="1"/>
  <c r="O114" i="1"/>
  <c r="N114" i="1"/>
  <c r="M114" i="1"/>
  <c r="J114" i="1"/>
  <c r="I114" i="1"/>
  <c r="H114" i="1"/>
  <c r="F114" i="1"/>
  <c r="Z113" i="1" l="1"/>
  <c r="K114" i="1"/>
  <c r="P114" i="1"/>
  <c r="U114" i="1"/>
  <c r="W112" i="1" l="1"/>
  <c r="W111" i="1" s="1"/>
  <c r="U113" i="1"/>
  <c r="T113" i="1"/>
  <c r="S113" i="1"/>
  <c r="R113" i="1"/>
  <c r="P113" i="1"/>
  <c r="O113" i="1"/>
  <c r="N113" i="1"/>
  <c r="M113" i="1"/>
  <c r="K113" i="1"/>
  <c r="J113" i="1"/>
  <c r="I113" i="1"/>
  <c r="H113" i="1"/>
  <c r="F113" i="1"/>
  <c r="T112" i="1"/>
  <c r="S112" i="1"/>
  <c r="R112" i="1"/>
  <c r="O112" i="1"/>
  <c r="N112" i="1"/>
  <c r="M112" i="1"/>
  <c r="J112" i="1"/>
  <c r="I112" i="1"/>
  <c r="H112" i="1"/>
  <c r="F112" i="1"/>
  <c r="U112" i="1" s="1"/>
  <c r="P112" i="1" l="1"/>
  <c r="K112" i="1"/>
  <c r="Z112" i="1"/>
  <c r="Z111" i="1" s="1"/>
  <c r="Y112" i="1"/>
  <c r="Y111" i="1" s="1"/>
  <c r="X112" i="1"/>
  <c r="X111" i="1" s="1"/>
  <c r="Y110" i="1" l="1"/>
  <c r="X110" i="1"/>
  <c r="W110" i="1"/>
  <c r="F111" i="1"/>
  <c r="Z110" i="1" l="1"/>
  <c r="J66" i="1"/>
  <c r="J65" i="1" s="1"/>
  <c r="J64" i="1" s="1"/>
  <c r="J63" i="1" s="1"/>
  <c r="J62" i="1" s="1"/>
  <c r="J61" i="1" s="1"/>
  <c r="J60" i="1" s="1"/>
  <c r="J59" i="1" s="1"/>
  <c r="J58" i="1" s="1"/>
  <c r="J57" i="1" s="1"/>
  <c r="J56" i="1" s="1"/>
  <c r="J55" i="1" s="1"/>
  <c r="J54" i="1" s="1"/>
  <c r="J53" i="1" s="1"/>
  <c r="J52" i="1" s="1"/>
  <c r="J51" i="1" s="1"/>
  <c r="J50" i="1" s="1"/>
  <c r="J49" i="1" s="1"/>
  <c r="J48" i="1" s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J19" i="1" s="1"/>
  <c r="J18" i="1" s="1"/>
  <c r="J17" i="1" s="1"/>
  <c r="J16" i="1" s="1"/>
  <c r="J15" i="1" s="1"/>
  <c r="J14" i="1" s="1"/>
  <c r="J13" i="1" s="1"/>
  <c r="J12" i="1" s="1"/>
  <c r="J11" i="1" s="1"/>
  <c r="J10" i="1" s="1"/>
  <c r="J9" i="1" s="1"/>
  <c r="J8" i="1" s="1"/>
  <c r="J7" i="1" s="1"/>
  <c r="J6" i="1" s="1"/>
  <c r="J5" i="1" s="1"/>
  <c r="J4" i="1" s="1"/>
  <c r="J70" i="1"/>
  <c r="J69" i="1" s="1"/>
  <c r="J68" i="1" s="1"/>
  <c r="J67" i="1" s="1"/>
  <c r="H70" i="1" l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6" i="1" s="1"/>
  <c r="H5" i="1" s="1"/>
  <c r="H4" i="1" s="1"/>
  <c r="H72" i="1"/>
  <c r="S102" i="1" l="1"/>
  <c r="W109" i="1"/>
  <c r="W108" i="1" s="1"/>
  <c r="F110" i="1"/>
  <c r="F109" i="1"/>
  <c r="Z109" i="1" l="1"/>
  <c r="Z108" i="1" s="1"/>
  <c r="W107" i="1"/>
  <c r="F108" i="1" l="1"/>
  <c r="Z107" i="1" l="1"/>
  <c r="Y109" i="1" l="1"/>
  <c r="Y108" i="1" s="1"/>
  <c r="Y107" i="1" s="1"/>
  <c r="Y106" i="1" s="1"/>
  <c r="X109" i="1"/>
  <c r="X108" i="1" s="1"/>
  <c r="X107" i="1" s="1"/>
  <c r="X106" i="1" s="1"/>
  <c r="W106" i="1"/>
  <c r="F107" i="1"/>
  <c r="Z106" i="1" l="1"/>
  <c r="W105" i="1"/>
  <c r="W104" i="1" s="1"/>
  <c r="W103" i="1" s="1"/>
  <c r="W102" i="1" s="1"/>
  <c r="W101" i="1" s="1"/>
  <c r="W100" i="1" s="1"/>
  <c r="W99" i="1" s="1"/>
  <c r="W98" i="1" s="1"/>
  <c r="W97" i="1" s="1"/>
  <c r="W96" i="1" s="1"/>
  <c r="W95" i="1" s="1"/>
  <c r="W94" i="1" s="1"/>
  <c r="W93" i="1" s="1"/>
  <c r="W92" i="1" s="1"/>
  <c r="W91" i="1" s="1"/>
  <c r="W90" i="1" s="1"/>
  <c r="W89" i="1" s="1"/>
  <c r="W88" i="1" s="1"/>
  <c r="W87" i="1" s="1"/>
  <c r="W86" i="1" s="1"/>
  <c r="W85" i="1" s="1"/>
  <c r="W84" i="1" s="1"/>
  <c r="W83" i="1" s="1"/>
  <c r="W82" i="1" s="1"/>
  <c r="W81" i="1" s="1"/>
  <c r="W80" i="1" s="1"/>
  <c r="W79" i="1" s="1"/>
  <c r="W78" i="1" s="1"/>
  <c r="W77" i="1" s="1"/>
  <c r="W76" i="1" s="1"/>
  <c r="W75" i="1" s="1"/>
  <c r="W74" i="1" s="1"/>
  <c r="W73" i="1" s="1"/>
  <c r="W72" i="1" s="1"/>
  <c r="W71" i="1" s="1"/>
  <c r="W70" i="1" s="1"/>
  <c r="W69" i="1" s="1"/>
  <c r="W68" i="1" s="1"/>
  <c r="W67" i="1" s="1"/>
  <c r="W66" i="1" s="1"/>
  <c r="W65" i="1" s="1"/>
  <c r="W64" i="1" s="1"/>
  <c r="W63" i="1" s="1"/>
  <c r="W62" i="1" s="1"/>
  <c r="W61" i="1" s="1"/>
  <c r="W60" i="1" s="1"/>
  <c r="W59" i="1" s="1"/>
  <c r="W58" i="1" s="1"/>
  <c r="W57" i="1" s="1"/>
  <c r="W56" i="1" s="1"/>
  <c r="W55" i="1" s="1"/>
  <c r="W54" i="1" s="1"/>
  <c r="W53" i="1" s="1"/>
  <c r="W52" i="1" s="1"/>
  <c r="W51" i="1" s="1"/>
  <c r="W50" i="1" s="1"/>
  <c r="W49" i="1" s="1"/>
  <c r="W48" i="1" s="1"/>
  <c r="W47" i="1" s="1"/>
  <c r="W46" i="1" s="1"/>
  <c r="W45" i="1" s="1"/>
  <c r="W44" i="1" s="1"/>
  <c r="W43" i="1" s="1"/>
  <c r="W42" i="1" s="1"/>
  <c r="W41" i="1" s="1"/>
  <c r="W40" i="1" s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W21" i="1" s="1"/>
  <c r="W20" i="1" s="1"/>
  <c r="W19" i="1" s="1"/>
  <c r="W18" i="1" s="1"/>
  <c r="W17" i="1" s="1"/>
  <c r="W16" i="1" s="1"/>
  <c r="W15" i="1" s="1"/>
  <c r="W14" i="1" s="1"/>
  <c r="W13" i="1" s="1"/>
  <c r="W12" i="1" s="1"/>
  <c r="W11" i="1" s="1"/>
  <c r="W10" i="1" s="1"/>
  <c r="W9" i="1" s="1"/>
  <c r="W8" i="1" s="1"/>
  <c r="W7" i="1" s="1"/>
  <c r="W6" i="1" s="1"/>
  <c r="W5" i="1" s="1"/>
  <c r="W4" i="1" s="1"/>
  <c r="R101" i="1"/>
  <c r="R100" i="1" s="1"/>
  <c r="R99" i="1" s="1"/>
  <c r="R98" i="1" s="1"/>
  <c r="R97" i="1" s="1"/>
  <c r="R96" i="1" s="1"/>
  <c r="R95" i="1" s="1"/>
  <c r="R94" i="1" s="1"/>
  <c r="R93" i="1" s="1"/>
  <c r="R92" i="1" s="1"/>
  <c r="R91" i="1" s="1"/>
  <c r="R90" i="1" s="1"/>
  <c r="R89" i="1" s="1"/>
  <c r="R88" i="1" s="1"/>
  <c r="R87" i="1" s="1"/>
  <c r="R86" i="1" s="1"/>
  <c r="R85" i="1" s="1"/>
  <c r="R84" i="1" s="1"/>
  <c r="R83" i="1" s="1"/>
  <c r="R82" i="1" s="1"/>
  <c r="R81" i="1" s="1"/>
  <c r="R80" i="1" s="1"/>
  <c r="R79" i="1" s="1"/>
  <c r="R78" i="1" s="1"/>
  <c r="R77" i="1" s="1"/>
  <c r="R76" i="1" s="1"/>
  <c r="R75" i="1" s="1"/>
  <c r="R74" i="1" s="1"/>
  <c r="R73" i="1" s="1"/>
  <c r="R72" i="1" s="1"/>
  <c r="R71" i="1" s="1"/>
  <c r="R70" i="1" s="1"/>
  <c r="R69" i="1" s="1"/>
  <c r="R68" i="1" s="1"/>
  <c r="R67" i="1" s="1"/>
  <c r="R66" i="1" s="1"/>
  <c r="R65" i="1" s="1"/>
  <c r="R64" i="1" s="1"/>
  <c r="R63" i="1" s="1"/>
  <c r="R62" i="1" s="1"/>
  <c r="R61" i="1" s="1"/>
  <c r="R60" i="1" s="1"/>
  <c r="R59" i="1" s="1"/>
  <c r="R58" i="1" s="1"/>
  <c r="R57" i="1" s="1"/>
  <c r="R56" i="1" s="1"/>
  <c r="R55" i="1" s="1"/>
  <c r="R54" i="1" s="1"/>
  <c r="R53" i="1" s="1"/>
  <c r="R52" i="1" s="1"/>
  <c r="R51" i="1" s="1"/>
  <c r="R50" i="1" s="1"/>
  <c r="R49" i="1" s="1"/>
  <c r="R48" i="1" s="1"/>
  <c r="R47" i="1" s="1"/>
  <c r="R46" i="1" s="1"/>
  <c r="R45" i="1" s="1"/>
  <c r="R44" i="1" s="1"/>
  <c r="R43" i="1" s="1"/>
  <c r="R42" i="1" s="1"/>
  <c r="R41" i="1" s="1"/>
  <c r="R40" i="1" s="1"/>
  <c r="R39" i="1" s="1"/>
  <c r="R38" i="1" s="1"/>
  <c r="R37" i="1" s="1"/>
  <c r="R36" i="1" s="1"/>
  <c r="R35" i="1" s="1"/>
  <c r="R34" i="1" s="1"/>
  <c r="R33" i="1" s="1"/>
  <c r="R32" i="1" s="1"/>
  <c r="R31" i="1" s="1"/>
  <c r="R30" i="1" s="1"/>
  <c r="R29" i="1" s="1"/>
  <c r="R28" i="1" s="1"/>
  <c r="R27" i="1" s="1"/>
  <c r="R26" i="1" s="1"/>
  <c r="R25" i="1" s="1"/>
  <c r="R24" i="1" s="1"/>
  <c r="R23" i="1" s="1"/>
  <c r="R22" i="1" s="1"/>
  <c r="R21" i="1" s="1"/>
  <c r="R20" i="1" s="1"/>
  <c r="R19" i="1" s="1"/>
  <c r="R18" i="1" s="1"/>
  <c r="R17" i="1" s="1"/>
  <c r="R16" i="1" s="1"/>
  <c r="R15" i="1" s="1"/>
  <c r="R14" i="1" s="1"/>
  <c r="R13" i="1" s="1"/>
  <c r="R12" i="1" s="1"/>
  <c r="R11" i="1" s="1"/>
  <c r="R10" i="1" s="1"/>
  <c r="R9" i="1" s="1"/>
  <c r="R8" i="1" s="1"/>
  <c r="R7" i="1" s="1"/>
  <c r="R6" i="1" s="1"/>
  <c r="R5" i="1" s="1"/>
  <c r="R4" i="1" s="1"/>
  <c r="M91" i="1"/>
  <c r="M90" i="1" s="1"/>
  <c r="M89" i="1" s="1"/>
  <c r="M88" i="1" s="1"/>
  <c r="M87" i="1" s="1"/>
  <c r="M86" i="1" s="1"/>
  <c r="M85" i="1" s="1"/>
  <c r="M84" i="1" s="1"/>
  <c r="M83" i="1" s="1"/>
  <c r="M82" i="1" s="1"/>
  <c r="M81" i="1" s="1"/>
  <c r="M80" i="1" s="1"/>
  <c r="M79" i="1" s="1"/>
  <c r="M78" i="1" s="1"/>
  <c r="M77" i="1" s="1"/>
  <c r="M76" i="1" s="1"/>
  <c r="M75" i="1" s="1"/>
  <c r="M74" i="1" s="1"/>
  <c r="M73" i="1" s="1"/>
  <c r="M72" i="1" s="1"/>
  <c r="M71" i="1" s="1"/>
  <c r="M70" i="1" s="1"/>
  <c r="M69" i="1" s="1"/>
  <c r="M68" i="1" s="1"/>
  <c r="M67" i="1" s="1"/>
  <c r="M66" i="1" s="1"/>
  <c r="M65" i="1" s="1"/>
  <c r="M64" i="1" s="1"/>
  <c r="M63" i="1" s="1"/>
  <c r="M62" i="1" s="1"/>
  <c r="M61" i="1" s="1"/>
  <c r="M60" i="1" s="1"/>
  <c r="M59" i="1" s="1"/>
  <c r="M58" i="1" s="1"/>
  <c r="M57" i="1" s="1"/>
  <c r="M56" i="1" s="1"/>
  <c r="M55" i="1" s="1"/>
  <c r="M54" i="1" s="1"/>
  <c r="M53" i="1" s="1"/>
  <c r="M52" i="1" s="1"/>
  <c r="M51" i="1" s="1"/>
  <c r="M50" i="1" s="1"/>
  <c r="M49" i="1" s="1"/>
  <c r="M48" i="1" s="1"/>
  <c r="M47" i="1" s="1"/>
  <c r="M46" i="1" s="1"/>
  <c r="M45" i="1" s="1"/>
  <c r="M44" i="1" s="1"/>
  <c r="M43" i="1" s="1"/>
  <c r="M42" i="1" s="1"/>
  <c r="M41" i="1" s="1"/>
  <c r="M40" i="1" s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M22" i="1" s="1"/>
  <c r="M21" i="1" s="1"/>
  <c r="M20" i="1" s="1"/>
  <c r="M19" i="1" s="1"/>
  <c r="M18" i="1" s="1"/>
  <c r="M17" i="1" s="1"/>
  <c r="M16" i="1" s="1"/>
  <c r="M15" i="1" s="1"/>
  <c r="M14" i="1" s="1"/>
  <c r="M13" i="1" s="1"/>
  <c r="M12" i="1" s="1"/>
  <c r="M11" i="1" s="1"/>
  <c r="M10" i="1" s="1"/>
  <c r="M9" i="1" s="1"/>
  <c r="M8" i="1" s="1"/>
  <c r="M7" i="1" s="1"/>
  <c r="M6" i="1" s="1"/>
  <c r="M5" i="1" s="1"/>
  <c r="M4" i="1" s="1"/>
  <c r="F59" i="1"/>
  <c r="F66" i="1"/>
  <c r="F77" i="1"/>
  <c r="J71" i="1" l="1"/>
  <c r="P92" i="1"/>
  <c r="O92" i="1"/>
  <c r="O91" i="1" s="1"/>
  <c r="O90" i="1" s="1"/>
  <c r="O89" i="1" s="1"/>
  <c r="O88" i="1" s="1"/>
  <c r="O87" i="1" s="1"/>
  <c r="O86" i="1" s="1"/>
  <c r="O85" i="1" s="1"/>
  <c r="O84" i="1" s="1"/>
  <c r="O83" i="1" s="1"/>
  <c r="O82" i="1" s="1"/>
  <c r="O81" i="1" s="1"/>
  <c r="O80" i="1" s="1"/>
  <c r="O79" i="1" s="1"/>
  <c r="O78" i="1" s="1"/>
  <c r="O77" i="1" s="1"/>
  <c r="O76" i="1" s="1"/>
  <c r="O75" i="1" s="1"/>
  <c r="O74" i="1" s="1"/>
  <c r="O73" i="1" s="1"/>
  <c r="O72" i="1" s="1"/>
  <c r="O71" i="1" s="1"/>
  <c r="O70" i="1" s="1"/>
  <c r="O69" i="1" s="1"/>
  <c r="O68" i="1" s="1"/>
  <c r="O67" i="1" s="1"/>
  <c r="O66" i="1" s="1"/>
  <c r="O65" i="1" s="1"/>
  <c r="O64" i="1" s="1"/>
  <c r="O63" i="1" s="1"/>
  <c r="O62" i="1" s="1"/>
  <c r="O61" i="1" s="1"/>
  <c r="O60" i="1" s="1"/>
  <c r="O59" i="1" s="1"/>
  <c r="O58" i="1" s="1"/>
  <c r="O57" i="1" s="1"/>
  <c r="O56" i="1" s="1"/>
  <c r="O55" i="1" s="1"/>
  <c r="O54" i="1" s="1"/>
  <c r="O53" i="1" s="1"/>
  <c r="O52" i="1" s="1"/>
  <c r="O51" i="1" s="1"/>
  <c r="O50" i="1" s="1"/>
  <c r="O49" i="1" s="1"/>
  <c r="O48" i="1" s="1"/>
  <c r="O47" i="1" s="1"/>
  <c r="O46" i="1" s="1"/>
  <c r="O45" i="1" s="1"/>
  <c r="O44" i="1" s="1"/>
  <c r="O43" i="1" s="1"/>
  <c r="O42" i="1" s="1"/>
  <c r="O41" i="1" s="1"/>
  <c r="O40" i="1" s="1"/>
  <c r="O39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O21" i="1" s="1"/>
  <c r="O20" i="1" s="1"/>
  <c r="O19" i="1" s="1"/>
  <c r="O18" i="1" s="1"/>
  <c r="O17" i="1" s="1"/>
  <c r="O16" i="1" s="1"/>
  <c r="O15" i="1" s="1"/>
  <c r="O14" i="1" s="1"/>
  <c r="O13" i="1" s="1"/>
  <c r="O12" i="1" s="1"/>
  <c r="O11" i="1" s="1"/>
  <c r="O10" i="1" s="1"/>
  <c r="O9" i="1" s="1"/>
  <c r="O8" i="1" s="1"/>
  <c r="O7" i="1" s="1"/>
  <c r="O6" i="1" s="1"/>
  <c r="O5" i="1" s="1"/>
  <c r="O4" i="1" s="1"/>
  <c r="N92" i="1"/>
  <c r="U102" i="1"/>
  <c r="T102" i="1"/>
  <c r="T101" i="1" s="1"/>
  <c r="T100" i="1" s="1"/>
  <c r="T99" i="1" s="1"/>
  <c r="T98" i="1" s="1"/>
  <c r="T97" i="1" s="1"/>
  <c r="T96" i="1" s="1"/>
  <c r="T95" i="1" s="1"/>
  <c r="T94" i="1" s="1"/>
  <c r="T93" i="1" s="1"/>
  <c r="T92" i="1" s="1"/>
  <c r="T91" i="1" s="1"/>
  <c r="T90" i="1" s="1"/>
  <c r="T89" i="1" s="1"/>
  <c r="T88" i="1" s="1"/>
  <c r="T87" i="1" s="1"/>
  <c r="T86" i="1" s="1"/>
  <c r="T85" i="1" s="1"/>
  <c r="T84" i="1" s="1"/>
  <c r="T83" i="1" s="1"/>
  <c r="T82" i="1" s="1"/>
  <c r="T81" i="1" s="1"/>
  <c r="T80" i="1" s="1"/>
  <c r="T79" i="1" s="1"/>
  <c r="T78" i="1" s="1"/>
  <c r="T77" i="1" s="1"/>
  <c r="T76" i="1" s="1"/>
  <c r="T75" i="1" s="1"/>
  <c r="T74" i="1" s="1"/>
  <c r="T73" i="1" s="1"/>
  <c r="T72" i="1" s="1"/>
  <c r="T71" i="1" s="1"/>
  <c r="T70" i="1" s="1"/>
  <c r="T69" i="1" s="1"/>
  <c r="T68" i="1" s="1"/>
  <c r="T67" i="1" s="1"/>
  <c r="T66" i="1" s="1"/>
  <c r="T65" i="1" s="1"/>
  <c r="T64" i="1" s="1"/>
  <c r="T63" i="1" s="1"/>
  <c r="T62" i="1" s="1"/>
  <c r="T61" i="1" s="1"/>
  <c r="T60" i="1" s="1"/>
  <c r="T59" i="1" s="1"/>
  <c r="T58" i="1" s="1"/>
  <c r="T57" i="1" s="1"/>
  <c r="T56" i="1" s="1"/>
  <c r="T55" i="1" s="1"/>
  <c r="T54" i="1" s="1"/>
  <c r="T53" i="1" s="1"/>
  <c r="T52" i="1" s="1"/>
  <c r="T51" i="1" s="1"/>
  <c r="T50" i="1" s="1"/>
  <c r="T49" i="1" s="1"/>
  <c r="T48" i="1" s="1"/>
  <c r="T47" i="1" s="1"/>
  <c r="T46" i="1" s="1"/>
  <c r="T45" i="1" s="1"/>
  <c r="T44" i="1" s="1"/>
  <c r="T43" i="1" s="1"/>
  <c r="T42" i="1" s="1"/>
  <c r="T41" i="1" s="1"/>
  <c r="T40" i="1" s="1"/>
  <c r="T39" i="1" s="1"/>
  <c r="T38" i="1" s="1"/>
  <c r="T37" i="1" s="1"/>
  <c r="T36" i="1" s="1"/>
  <c r="T35" i="1" s="1"/>
  <c r="T34" i="1" s="1"/>
  <c r="T33" i="1" s="1"/>
  <c r="T32" i="1" s="1"/>
  <c r="T31" i="1" s="1"/>
  <c r="T30" i="1" s="1"/>
  <c r="T29" i="1" s="1"/>
  <c r="T28" i="1" s="1"/>
  <c r="T27" i="1" s="1"/>
  <c r="T26" i="1" s="1"/>
  <c r="T25" i="1" s="1"/>
  <c r="T24" i="1" s="1"/>
  <c r="T23" i="1" s="1"/>
  <c r="T22" i="1" s="1"/>
  <c r="T21" i="1" s="1"/>
  <c r="T20" i="1" s="1"/>
  <c r="T19" i="1" s="1"/>
  <c r="T18" i="1" s="1"/>
  <c r="T17" i="1" s="1"/>
  <c r="T16" i="1" s="1"/>
  <c r="T15" i="1" s="1"/>
  <c r="T14" i="1" s="1"/>
  <c r="T13" i="1" s="1"/>
  <c r="T12" i="1" s="1"/>
  <c r="T11" i="1" s="1"/>
  <c r="T10" i="1" s="1"/>
  <c r="T9" i="1" s="1"/>
  <c r="T8" i="1" s="1"/>
  <c r="T7" i="1" s="1"/>
  <c r="T6" i="1" s="1"/>
  <c r="T5" i="1" s="1"/>
  <c r="T4" i="1" s="1"/>
  <c r="S101" i="1"/>
  <c r="S100" i="1" s="1"/>
  <c r="S99" i="1" s="1"/>
  <c r="S98" i="1" s="1"/>
  <c r="S97" i="1" s="1"/>
  <c r="S96" i="1" s="1"/>
  <c r="S95" i="1" s="1"/>
  <c r="S94" i="1" s="1"/>
  <c r="S93" i="1" s="1"/>
  <c r="S92" i="1" s="1"/>
  <c r="Y105" i="1"/>
  <c r="Y104" i="1" s="1"/>
  <c r="Y103" i="1" s="1"/>
  <c r="Y102" i="1" s="1"/>
  <c r="Y101" i="1" s="1"/>
  <c r="Y100" i="1" s="1"/>
  <c r="Y99" i="1" s="1"/>
  <c r="Y98" i="1" s="1"/>
  <c r="Y97" i="1" s="1"/>
  <c r="Y96" i="1" s="1"/>
  <c r="Y95" i="1" s="1"/>
  <c r="Y94" i="1" s="1"/>
  <c r="Y93" i="1" s="1"/>
  <c r="Y92" i="1" s="1"/>
  <c r="Y91" i="1" s="1"/>
  <c r="Y90" i="1" s="1"/>
  <c r="Y89" i="1" s="1"/>
  <c r="Y88" i="1" s="1"/>
  <c r="Y87" i="1" s="1"/>
  <c r="Y86" i="1" s="1"/>
  <c r="Y85" i="1" s="1"/>
  <c r="Y84" i="1" s="1"/>
  <c r="Y83" i="1" s="1"/>
  <c r="Y82" i="1" s="1"/>
  <c r="Y81" i="1" s="1"/>
  <c r="Y80" i="1" s="1"/>
  <c r="Y79" i="1" s="1"/>
  <c r="Y78" i="1" s="1"/>
  <c r="Y77" i="1" s="1"/>
  <c r="Y76" i="1" s="1"/>
  <c r="Y75" i="1" s="1"/>
  <c r="Y74" i="1" s="1"/>
  <c r="Y73" i="1" s="1"/>
  <c r="Y72" i="1" s="1"/>
  <c r="Y71" i="1" s="1"/>
  <c r="Y70" i="1" s="1"/>
  <c r="Y69" i="1" s="1"/>
  <c r="Y68" i="1" s="1"/>
  <c r="Y67" i="1" s="1"/>
  <c r="Y66" i="1" s="1"/>
  <c r="Y65" i="1" s="1"/>
  <c r="Y64" i="1" s="1"/>
  <c r="Y63" i="1" s="1"/>
  <c r="Y62" i="1" s="1"/>
  <c r="Y61" i="1" s="1"/>
  <c r="Y60" i="1" s="1"/>
  <c r="Y59" i="1" s="1"/>
  <c r="Y58" i="1" s="1"/>
  <c r="Y57" i="1" s="1"/>
  <c r="Y56" i="1" s="1"/>
  <c r="Y55" i="1" s="1"/>
  <c r="Y54" i="1" s="1"/>
  <c r="Y53" i="1" s="1"/>
  <c r="Y52" i="1" s="1"/>
  <c r="Y51" i="1" s="1"/>
  <c r="Y50" i="1" s="1"/>
  <c r="Y49" i="1" s="1"/>
  <c r="Y48" i="1" s="1"/>
  <c r="Y47" i="1" s="1"/>
  <c r="Y46" i="1" s="1"/>
  <c r="Y45" i="1" s="1"/>
  <c r="Y44" i="1" s="1"/>
  <c r="Y43" i="1" s="1"/>
  <c r="Y42" i="1" s="1"/>
  <c r="Y41" i="1" s="1"/>
  <c r="Y40" i="1" s="1"/>
  <c r="Y39" i="1" s="1"/>
  <c r="Y38" i="1" s="1"/>
  <c r="Y37" i="1" s="1"/>
  <c r="Y36" i="1" s="1"/>
  <c r="Y35" i="1" s="1"/>
  <c r="Y34" i="1" s="1"/>
  <c r="Y33" i="1" s="1"/>
  <c r="Y32" i="1" s="1"/>
  <c r="Y31" i="1" s="1"/>
  <c r="Y30" i="1" s="1"/>
  <c r="Y29" i="1" s="1"/>
  <c r="Y28" i="1" s="1"/>
  <c r="Y27" i="1" s="1"/>
  <c r="Y26" i="1" s="1"/>
  <c r="Y25" i="1" s="1"/>
  <c r="Y24" i="1" s="1"/>
  <c r="Y23" i="1" s="1"/>
  <c r="Y22" i="1" s="1"/>
  <c r="Y21" i="1" s="1"/>
  <c r="Y20" i="1" s="1"/>
  <c r="Y19" i="1" s="1"/>
  <c r="Y18" i="1" s="1"/>
  <c r="Y17" i="1" s="1"/>
  <c r="Y16" i="1" s="1"/>
  <c r="Y15" i="1" s="1"/>
  <c r="Y14" i="1" s="1"/>
  <c r="Y13" i="1" s="1"/>
  <c r="Y12" i="1" s="1"/>
  <c r="Y11" i="1" s="1"/>
  <c r="Y10" i="1" s="1"/>
  <c r="Y9" i="1" s="1"/>
  <c r="Y8" i="1" s="1"/>
  <c r="Y7" i="1" s="1"/>
  <c r="Y6" i="1" s="1"/>
  <c r="Y5" i="1" s="1"/>
  <c r="Y4" i="1" s="1"/>
  <c r="X105" i="1"/>
  <c r="X104" i="1" s="1"/>
  <c r="X103" i="1" s="1"/>
  <c r="X102" i="1" s="1"/>
  <c r="X101" i="1" s="1"/>
  <c r="X100" i="1" s="1"/>
  <c r="X99" i="1" s="1"/>
  <c r="X98" i="1" s="1"/>
  <c r="X97" i="1" s="1"/>
  <c r="X96" i="1" s="1"/>
  <c r="X95" i="1" s="1"/>
  <c r="X94" i="1" s="1"/>
  <c r="X93" i="1" s="1"/>
  <c r="X92" i="1" s="1"/>
  <c r="S103" i="1" l="1"/>
  <c r="S104" i="1" s="1"/>
  <c r="S105" i="1" s="1"/>
  <c r="S106" i="1" s="1"/>
  <c r="S107" i="1" s="1"/>
  <c r="N93" i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l="1"/>
  <c r="N109" i="1" s="1"/>
  <c r="N110" i="1" s="1"/>
  <c r="N111" i="1" s="1"/>
  <c r="S108" i="1"/>
  <c r="S109" i="1" s="1"/>
  <c r="S110" i="1" s="1"/>
  <c r="S111" i="1" s="1"/>
  <c r="F81" i="1"/>
  <c r="F82" i="1"/>
  <c r="F83" i="1"/>
  <c r="F84" i="1"/>
  <c r="F85" i="1"/>
  <c r="F86" i="1"/>
  <c r="F87" i="1"/>
  <c r="F88" i="1"/>
  <c r="F89" i="1"/>
  <c r="F90" i="1"/>
  <c r="F91" i="1"/>
  <c r="F92" i="1"/>
  <c r="P91" i="1" s="1"/>
  <c r="F93" i="1"/>
  <c r="P93" i="1" s="1"/>
  <c r="F94" i="1"/>
  <c r="F95" i="1"/>
  <c r="F96" i="1"/>
  <c r="F97" i="1"/>
  <c r="F98" i="1"/>
  <c r="F99" i="1"/>
  <c r="F100" i="1"/>
  <c r="F101" i="1"/>
  <c r="F102" i="1"/>
  <c r="U101" i="1" s="1"/>
  <c r="F103" i="1"/>
  <c r="U103" i="1" s="1"/>
  <c r="F104" i="1"/>
  <c r="F105" i="1"/>
  <c r="F106" i="1"/>
  <c r="Z105" i="1" s="1"/>
  <c r="F80" i="1"/>
  <c r="F79" i="1"/>
  <c r="F78" i="1"/>
  <c r="U104" i="1" l="1"/>
  <c r="U105" i="1" s="1"/>
  <c r="U106" i="1" s="1"/>
  <c r="U107" i="1" s="1"/>
  <c r="P94" i="1"/>
  <c r="Z104" i="1"/>
  <c r="Z103" i="1" s="1"/>
  <c r="Z102" i="1" s="1"/>
  <c r="Z101" i="1" s="1"/>
  <c r="Z100" i="1" s="1"/>
  <c r="Z99" i="1" s="1"/>
  <c r="Z98" i="1" s="1"/>
  <c r="Z97" i="1" s="1"/>
  <c r="Z96" i="1" s="1"/>
  <c r="Z95" i="1" s="1"/>
  <c r="Z94" i="1" s="1"/>
  <c r="Z93" i="1" s="1"/>
  <c r="Z92" i="1" s="1"/>
  <c r="Z91" i="1" s="1"/>
  <c r="Z90" i="1" s="1"/>
  <c r="Z89" i="1" s="1"/>
  <c r="Z88" i="1" s="1"/>
  <c r="Z87" i="1" s="1"/>
  <c r="Z86" i="1" s="1"/>
  <c r="Z85" i="1" s="1"/>
  <c r="Z84" i="1" s="1"/>
  <c r="Z83" i="1" s="1"/>
  <c r="Z82" i="1" s="1"/>
  <c r="Z81" i="1" s="1"/>
  <c r="Z80" i="1" s="1"/>
  <c r="Z79" i="1" s="1"/>
  <c r="Z78" i="1" s="1"/>
  <c r="U100" i="1"/>
  <c r="U99" i="1" s="1"/>
  <c r="U98" i="1" s="1"/>
  <c r="U97" i="1" s="1"/>
  <c r="U96" i="1" s="1"/>
  <c r="U95" i="1" s="1"/>
  <c r="U94" i="1" s="1"/>
  <c r="U93" i="1" s="1"/>
  <c r="U92" i="1" s="1"/>
  <c r="U91" i="1" s="1"/>
  <c r="U90" i="1" s="1"/>
  <c r="U89" i="1" s="1"/>
  <c r="U88" i="1" s="1"/>
  <c r="U87" i="1" s="1"/>
  <c r="U86" i="1" s="1"/>
  <c r="U85" i="1" s="1"/>
  <c r="U84" i="1" s="1"/>
  <c r="U83" i="1" s="1"/>
  <c r="U82" i="1" s="1"/>
  <c r="U81" i="1" s="1"/>
  <c r="U80" i="1" s="1"/>
  <c r="U79" i="1" s="1"/>
  <c r="U78" i="1" s="1"/>
  <c r="U77" i="1" s="1"/>
  <c r="U66" i="1" s="1"/>
  <c r="U59" i="1" s="1"/>
  <c r="U58" i="1" s="1"/>
  <c r="P95" i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90" i="1"/>
  <c r="P89" i="1" s="1"/>
  <c r="P88" i="1" s="1"/>
  <c r="P87" i="1" s="1"/>
  <c r="P86" i="1" s="1"/>
  <c r="P85" i="1" s="1"/>
  <c r="P84" i="1" s="1"/>
  <c r="P83" i="1" s="1"/>
  <c r="P82" i="1" s="1"/>
  <c r="P81" i="1" s="1"/>
  <c r="P80" i="1" s="1"/>
  <c r="P79" i="1" s="1"/>
  <c r="P78" i="1" s="1"/>
  <c r="P77" i="1" s="1"/>
  <c r="P66" i="1" s="1"/>
  <c r="P59" i="1" s="1"/>
  <c r="P58" i="1" s="1"/>
  <c r="T103" i="1"/>
  <c r="T104" i="1" s="1"/>
  <c r="T105" i="1" s="1"/>
  <c r="T106" i="1" s="1"/>
  <c r="T107" i="1" s="1"/>
  <c r="R103" i="1"/>
  <c r="R104" i="1" s="1"/>
  <c r="R105" i="1" s="1"/>
  <c r="R106" i="1" s="1"/>
  <c r="R107" i="1" s="1"/>
  <c r="O93" i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M93" i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J72" i="1"/>
  <c r="J73" i="1" s="1"/>
  <c r="J74" i="1" s="1"/>
  <c r="J75" i="1" s="1"/>
  <c r="J76" i="1" s="1"/>
  <c r="J77" i="1" s="1"/>
  <c r="H73" i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Z77" i="1" l="1"/>
  <c r="Z66" i="1" s="1"/>
  <c r="Z59" i="1" s="1"/>
  <c r="Z58" i="1" s="1"/>
  <c r="R108" i="1"/>
  <c r="R109" i="1" s="1"/>
  <c r="R110" i="1" s="1"/>
  <c r="R111" i="1" s="1"/>
  <c r="M108" i="1"/>
  <c r="M109" i="1" s="1"/>
  <c r="M110" i="1" s="1"/>
  <c r="M111" i="1" s="1"/>
  <c r="T108" i="1"/>
  <c r="T109" i="1" s="1"/>
  <c r="T110" i="1" s="1"/>
  <c r="T111" i="1" s="1"/>
  <c r="O108" i="1"/>
  <c r="O109" i="1" s="1"/>
  <c r="O110" i="1" s="1"/>
  <c r="O111" i="1" s="1"/>
  <c r="P108" i="1"/>
  <c r="P109" i="1" s="1"/>
  <c r="P110" i="1" s="1"/>
  <c r="P111" i="1" s="1"/>
  <c r="U108" i="1"/>
  <c r="U109" i="1" s="1"/>
  <c r="U110" i="1" s="1"/>
  <c r="U111" i="1" s="1"/>
  <c r="H93" i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J78" i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K77" i="1"/>
  <c r="H108" i="1" l="1"/>
  <c r="H109" i="1" s="1"/>
  <c r="H110" i="1" s="1"/>
  <c r="H111" i="1" s="1"/>
  <c r="K78" i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66" i="1"/>
  <c r="K59" i="1" s="1"/>
  <c r="K58" i="1" s="1"/>
  <c r="J93" i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I92" i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K108" i="1" l="1"/>
  <c r="K109" i="1" s="1"/>
  <c r="K110" i="1" s="1"/>
  <c r="K111" i="1" s="1"/>
  <c r="I108" i="1"/>
  <c r="I109" i="1" s="1"/>
  <c r="I110" i="1" s="1"/>
  <c r="I111" i="1" s="1"/>
  <c r="J108" i="1"/>
  <c r="J109" i="1" s="1"/>
  <c r="J110" i="1" s="1"/>
  <c r="J111" i="1" s="1"/>
</calcChain>
</file>

<file path=xl/sharedStrings.xml><?xml version="1.0" encoding="utf-8"?>
<sst xmlns="http://schemas.openxmlformats.org/spreadsheetml/2006/main" count="35" uniqueCount="19">
  <si>
    <t>Year</t>
  </si>
  <si>
    <t>Official
CPI-U</t>
  </si>
  <si>
    <t>Approximate Inflation Rates</t>
  </si>
  <si>
    <t>Big Mac
Price</t>
  </si>
  <si>
    <t>Big Mac
Rate</t>
  </si>
  <si>
    <t>Shadow
1980</t>
  </si>
  <si>
    <t>Shadow
1990</t>
  </si>
  <si>
    <t xml:space="preserve">Yellow = </t>
  </si>
  <si>
    <t xml:space="preserve">Blue = </t>
  </si>
  <si>
    <t xml:space="preserve">Red = </t>
  </si>
  <si>
    <t xml:space="preserve">Green = </t>
  </si>
  <si>
    <t>Enter your value in the Yellow box.</t>
  </si>
  <si>
    <t>Value copied from adjacent Red box.</t>
  </si>
  <si>
    <t>Copied from adjacent Yellow box.</t>
  </si>
  <si>
    <t>Seed value for green.</t>
  </si>
  <si>
    <t>Average Spot Silver in 2001</t>
  </si>
  <si>
    <t>Peak Spot Silver on 1-17-1980</t>
  </si>
  <si>
    <t>Peak Spot Silver on 4-28-2011</t>
  </si>
  <si>
    <t>3-1-2024 Spot Silver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</si>
</sst>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44" fontId="2" fillId="0" borderId="0" xfId="1" applyFont="1"/>
    <xf numFmtId="44" fontId="2" fillId="2" borderId="0" xfId="1" applyFont="1" applyFill="1"/>
    <xf numFmtId="44" fontId="2" fillId="2" borderId="0" xfId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44" fontId="0" fillId="0" borderId="0" xfId="0" applyNumberFormat="1" applyFont="1" applyAlignment="1">
      <alignment horizontal="center" wrapText="1"/>
    </xf>
    <xf numFmtId="44" fontId="0" fillId="0" borderId="0" xfId="1" applyNumberFormat="1" applyFont="1" applyAlignment="1">
      <alignment horizontal="center"/>
    </xf>
    <xf numFmtId="44" fontId="0" fillId="0" borderId="0" xfId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44" fontId="2" fillId="3" borderId="0" xfId="1" applyFont="1" applyFill="1" applyAlignment="1">
      <alignment horizontal="center"/>
    </xf>
    <xf numFmtId="0" fontId="0" fillId="4" borderId="0" xfId="0" applyFill="1" applyAlignment="1">
      <alignment horizontal="right"/>
    </xf>
    <xf numFmtId="44" fontId="0" fillId="5" borderId="0" xfId="1" applyFont="1" applyFill="1" applyAlignment="1">
      <alignment horizontal="center"/>
    </xf>
    <xf numFmtId="44" fontId="0" fillId="4" borderId="0" xfId="1" applyFont="1" applyFill="1" applyAlignment="1">
      <alignment horizontal="center"/>
    </xf>
    <xf numFmtId="44" fontId="2" fillId="3" borderId="0" xfId="1" applyFont="1" applyFill="1"/>
    <xf numFmtId="2" fontId="0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44" fontId="3" fillId="2" borderId="0" xfId="1" applyFont="1" applyFill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4" fillId="0" borderId="0" xfId="2" applyNumberFormat="1" applyFont="1" applyAlignment="1">
      <alignment horizontal="center"/>
    </xf>
    <xf numFmtId="0" fontId="5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Big_Mac_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" customWidth="1"/>
    <col min="2" max="2" width="8.140625" customWidth="1"/>
    <col min="3" max="3" width="8" customWidth="1"/>
    <col min="4" max="4" width="7.42578125" customWidth="1"/>
    <col min="5" max="5" width="7.5703125" customWidth="1"/>
    <col min="6" max="6" width="7.7109375" customWidth="1"/>
    <col min="7" max="7" width="1.7109375" customWidth="1"/>
    <col min="8" max="8" width="10.28515625" customWidth="1"/>
    <col min="9" max="9" width="8.85546875" customWidth="1"/>
    <col min="10" max="11" width="9" customWidth="1"/>
    <col min="12" max="12" width="1.7109375" customWidth="1"/>
    <col min="13" max="14" width="7.85546875" customWidth="1"/>
    <col min="15" max="15" width="7.140625" customWidth="1"/>
    <col min="16" max="16" width="7.7109375" customWidth="1"/>
    <col min="17" max="17" width="1.7109375" customWidth="1"/>
    <col min="18" max="18" width="8.7109375" customWidth="1"/>
    <col min="19" max="19" width="8.85546875" customWidth="1"/>
    <col min="20" max="20" width="7.7109375" customWidth="1"/>
    <col min="21" max="21" width="8" customWidth="1"/>
    <col min="22" max="22" width="1.5703125" customWidth="1"/>
    <col min="23" max="23" width="8.140625" customWidth="1"/>
    <col min="24" max="25" width="7.7109375" customWidth="1"/>
    <col min="26" max="26" width="8.42578125" customWidth="1"/>
  </cols>
  <sheetData>
    <row r="1" spans="1:26" x14ac:dyDescent="0.25">
      <c r="B1" s="18" t="s">
        <v>7</v>
      </c>
      <c r="C1" t="s">
        <v>11</v>
      </c>
      <c r="H1" s="19" t="s">
        <v>8</v>
      </c>
      <c r="I1" t="s">
        <v>13</v>
      </c>
      <c r="N1" s="20" t="s">
        <v>9</v>
      </c>
      <c r="O1" t="s">
        <v>14</v>
      </c>
      <c r="S1" s="22" t="s">
        <v>10</v>
      </c>
      <c r="T1" t="s">
        <v>12</v>
      </c>
    </row>
    <row r="2" spans="1:26" x14ac:dyDescent="0.25">
      <c r="A2" s="2"/>
      <c r="D2" s="3" t="s">
        <v>2</v>
      </c>
      <c r="E2" s="2"/>
      <c r="F2" s="2"/>
      <c r="G2" s="2"/>
      <c r="J2" s="3" t="s">
        <v>16</v>
      </c>
      <c r="O2" s="3" t="s">
        <v>15</v>
      </c>
      <c r="T2" s="3" t="s">
        <v>17</v>
      </c>
      <c r="Y2" s="3" t="s">
        <v>18</v>
      </c>
    </row>
    <row r="3" spans="1:26" ht="30" customHeight="1" x14ac:dyDescent="0.25">
      <c r="A3" s="3" t="s">
        <v>0</v>
      </c>
      <c r="B3" s="10" t="s">
        <v>5</v>
      </c>
      <c r="C3" s="10" t="s">
        <v>6</v>
      </c>
      <c r="D3" s="10" t="s">
        <v>1</v>
      </c>
      <c r="E3" s="31" t="s">
        <v>3</v>
      </c>
      <c r="F3" s="10" t="s">
        <v>4</v>
      </c>
      <c r="G3" s="3"/>
      <c r="H3" s="10" t="s">
        <v>5</v>
      </c>
      <c r="I3" s="10" t="s">
        <v>6</v>
      </c>
      <c r="J3" s="10" t="s">
        <v>1</v>
      </c>
      <c r="K3" s="10" t="s">
        <v>4</v>
      </c>
      <c r="M3" s="10" t="s">
        <v>5</v>
      </c>
      <c r="N3" s="10" t="s">
        <v>6</v>
      </c>
      <c r="O3" s="10" t="s">
        <v>1</v>
      </c>
      <c r="P3" s="10" t="s">
        <v>4</v>
      </c>
      <c r="R3" s="10" t="s">
        <v>5</v>
      </c>
      <c r="S3" s="10" t="s">
        <v>6</v>
      </c>
      <c r="T3" s="10" t="s">
        <v>1</v>
      </c>
      <c r="U3" s="10" t="s">
        <v>4</v>
      </c>
      <c r="W3" s="10" t="s">
        <v>5</v>
      </c>
      <c r="X3" s="10" t="s">
        <v>6</v>
      </c>
      <c r="Y3" s="10" t="s">
        <v>1</v>
      </c>
      <c r="Z3" s="10" t="s">
        <v>4</v>
      </c>
    </row>
    <row r="4" spans="1:26" ht="15" customHeight="1" x14ac:dyDescent="0.25">
      <c r="A4" s="12">
        <v>1913</v>
      </c>
      <c r="B4" s="27">
        <v>2.04</v>
      </c>
      <c r="C4" s="13"/>
      <c r="D4" s="27">
        <v>2.04</v>
      </c>
      <c r="E4" s="13"/>
      <c r="F4" s="13"/>
      <c r="G4" s="12"/>
      <c r="H4" s="5">
        <f t="shared" ref="H4:H35" si="0">H5/(1+(B5/100))</f>
        <v>5.681014442592935</v>
      </c>
      <c r="I4" s="13"/>
      <c r="J4" s="5">
        <f t="shared" ref="J4:J35" si="1">J5/(1+(D5/100))</f>
        <v>5.681014442592935</v>
      </c>
      <c r="K4" s="13"/>
      <c r="L4" s="14"/>
      <c r="M4" s="5">
        <f t="shared" ref="M4:M91" si="2">M5/(1+(B5/100))</f>
        <v>0.13365093466907124</v>
      </c>
      <c r="N4" s="13"/>
      <c r="O4" s="5">
        <f t="shared" ref="O4:O91" si="3">O5/(1+(D5/100))</f>
        <v>0.24666713027412243</v>
      </c>
      <c r="P4" s="13"/>
      <c r="Q4" s="14"/>
      <c r="R4" s="5">
        <f t="shared" ref="R4:R101" si="4">R5/(1+(B5/100))</f>
        <v>0.59571337104867439</v>
      </c>
      <c r="S4" s="13"/>
      <c r="T4" s="5">
        <f t="shared" ref="T4:T101" si="5">T5/(1+(D5/100))</f>
        <v>2.1385220179796351</v>
      </c>
      <c r="U4" s="13"/>
      <c r="V4" s="14"/>
      <c r="W4" s="16">
        <f t="shared" ref="W4:W107" si="6">W5/(1+(B5/100))</f>
        <v>7.4997148363895719E-2</v>
      </c>
      <c r="X4" s="13"/>
      <c r="Y4" s="5">
        <f t="shared" ref="Y4:Y107" si="7">Y5/(1+(D5/100))</f>
        <v>0.60636845598673184</v>
      </c>
      <c r="Z4" s="13"/>
    </row>
    <row r="5" spans="1:26" ht="15" customHeight="1" x14ac:dyDescent="0.25">
      <c r="A5" s="12">
        <v>1914</v>
      </c>
      <c r="B5" s="27">
        <v>1</v>
      </c>
      <c r="C5" s="13"/>
      <c r="D5" s="27">
        <v>1</v>
      </c>
      <c r="E5" s="13"/>
      <c r="F5" s="13"/>
      <c r="G5" s="12"/>
      <c r="H5" s="5">
        <f t="shared" si="0"/>
        <v>5.7378245870188644</v>
      </c>
      <c r="I5" s="13"/>
      <c r="J5" s="5">
        <f t="shared" si="1"/>
        <v>5.7378245870188644</v>
      </c>
      <c r="K5" s="13"/>
      <c r="L5" s="14"/>
      <c r="M5" s="5">
        <f t="shared" si="2"/>
        <v>0.13498744401576196</v>
      </c>
      <c r="N5" s="13"/>
      <c r="O5" s="5">
        <f t="shared" si="3"/>
        <v>0.24913380157686366</v>
      </c>
      <c r="P5" s="13"/>
      <c r="Q5" s="14"/>
      <c r="R5" s="5">
        <f t="shared" si="4"/>
        <v>0.60167050475916117</v>
      </c>
      <c r="S5" s="13"/>
      <c r="T5" s="5">
        <f t="shared" si="5"/>
        <v>2.1599072381594313</v>
      </c>
      <c r="U5" s="13"/>
      <c r="V5" s="14"/>
      <c r="W5" s="5">
        <f t="shared" si="6"/>
        <v>7.5747119847534683E-2</v>
      </c>
      <c r="X5" s="13"/>
      <c r="Y5" s="5">
        <f t="shared" si="7"/>
        <v>0.61243214054659911</v>
      </c>
      <c r="Z5" s="13"/>
    </row>
    <row r="6" spans="1:26" ht="15" customHeight="1" x14ac:dyDescent="0.25">
      <c r="A6" s="12">
        <v>1915</v>
      </c>
      <c r="B6" s="27">
        <v>2.97</v>
      </c>
      <c r="C6" s="13"/>
      <c r="D6" s="27">
        <v>2.97</v>
      </c>
      <c r="E6" s="13"/>
      <c r="F6" s="13"/>
      <c r="G6" s="12"/>
      <c r="H6" s="5">
        <f t="shared" si="0"/>
        <v>5.9082379772533251</v>
      </c>
      <c r="I6" s="13"/>
      <c r="J6" s="5">
        <f t="shared" si="1"/>
        <v>5.9082379772533251</v>
      </c>
      <c r="K6" s="13"/>
      <c r="L6" s="14"/>
      <c r="M6" s="5">
        <f t="shared" si="2"/>
        <v>0.1389965711030301</v>
      </c>
      <c r="N6" s="13"/>
      <c r="O6" s="5">
        <f t="shared" si="3"/>
        <v>0.25653307548369653</v>
      </c>
      <c r="P6" s="13"/>
      <c r="Q6" s="14"/>
      <c r="R6" s="5">
        <f t="shared" si="4"/>
        <v>0.6195401187505083</v>
      </c>
      <c r="S6" s="13"/>
      <c r="T6" s="5">
        <f t="shared" si="5"/>
        <v>2.2240564831327667</v>
      </c>
      <c r="U6" s="13"/>
      <c r="V6" s="14"/>
      <c r="W6" s="5">
        <f t="shared" si="6"/>
        <v>7.7996809307006462E-2</v>
      </c>
      <c r="X6" s="13"/>
      <c r="Y6" s="5">
        <f t="shared" si="7"/>
        <v>0.63062137512083316</v>
      </c>
      <c r="Z6" s="13"/>
    </row>
    <row r="7" spans="1:26" ht="15" customHeight="1" x14ac:dyDescent="0.25">
      <c r="A7" s="12">
        <v>1916</v>
      </c>
      <c r="B7" s="27">
        <v>12.5</v>
      </c>
      <c r="C7" s="13"/>
      <c r="D7" s="27">
        <v>12.5</v>
      </c>
      <c r="E7" s="13"/>
      <c r="F7" s="13"/>
      <c r="G7" s="12"/>
      <c r="H7" s="5">
        <f t="shared" si="0"/>
        <v>6.6467677244099903</v>
      </c>
      <c r="I7" s="13"/>
      <c r="J7" s="5">
        <f t="shared" si="1"/>
        <v>6.6467677244099903</v>
      </c>
      <c r="K7" s="13"/>
      <c r="L7" s="14"/>
      <c r="M7" s="5">
        <f t="shared" si="2"/>
        <v>0.15637114249090886</v>
      </c>
      <c r="N7" s="13"/>
      <c r="O7" s="5">
        <f t="shared" si="3"/>
        <v>0.28859970991915856</v>
      </c>
      <c r="P7" s="13"/>
      <c r="Q7" s="14"/>
      <c r="R7" s="5">
        <f t="shared" si="4"/>
        <v>0.69698263359432178</v>
      </c>
      <c r="S7" s="13"/>
      <c r="T7" s="5">
        <f t="shared" si="5"/>
        <v>2.5020635435243626</v>
      </c>
      <c r="U7" s="13"/>
      <c r="V7" s="14"/>
      <c r="W7" s="5">
        <f t="shared" si="6"/>
        <v>8.7746410470382272E-2</v>
      </c>
      <c r="X7" s="13"/>
      <c r="Y7" s="5">
        <f t="shared" si="7"/>
        <v>0.70944904701093725</v>
      </c>
      <c r="Z7" s="13"/>
    </row>
    <row r="8" spans="1:26" ht="15" customHeight="1" x14ac:dyDescent="0.25">
      <c r="A8" s="12">
        <v>1917</v>
      </c>
      <c r="B8" s="27">
        <v>19.66</v>
      </c>
      <c r="C8" s="13"/>
      <c r="D8" s="27">
        <v>19.66</v>
      </c>
      <c r="E8" s="13"/>
      <c r="F8" s="13"/>
      <c r="G8" s="12"/>
      <c r="H8" s="5">
        <f t="shared" si="0"/>
        <v>7.9535222590289951</v>
      </c>
      <c r="I8" s="13"/>
      <c r="J8" s="5">
        <f t="shared" si="1"/>
        <v>7.9535222590289951</v>
      </c>
      <c r="K8" s="13"/>
      <c r="L8" s="14"/>
      <c r="M8" s="5">
        <f t="shared" si="2"/>
        <v>0.18711370910462155</v>
      </c>
      <c r="N8" s="13"/>
      <c r="O8" s="5">
        <f t="shared" si="3"/>
        <v>0.3453384128892652</v>
      </c>
      <c r="P8" s="13"/>
      <c r="Q8" s="14"/>
      <c r="R8" s="5">
        <f t="shared" si="4"/>
        <v>0.83400941935896555</v>
      </c>
      <c r="S8" s="13"/>
      <c r="T8" s="5">
        <f t="shared" si="5"/>
        <v>2.9939692361812527</v>
      </c>
      <c r="U8" s="13"/>
      <c r="V8" s="14"/>
      <c r="W8" s="5">
        <f t="shared" si="6"/>
        <v>0.10499735476885944</v>
      </c>
      <c r="X8" s="13"/>
      <c r="Y8" s="5">
        <f t="shared" si="7"/>
        <v>0.84892672965328753</v>
      </c>
      <c r="Z8" s="13"/>
    </row>
    <row r="9" spans="1:26" ht="15" customHeight="1" x14ac:dyDescent="0.25">
      <c r="A9" s="12">
        <v>1918</v>
      </c>
      <c r="B9" s="27">
        <v>17.86</v>
      </c>
      <c r="C9" s="13"/>
      <c r="D9" s="27">
        <v>17.86</v>
      </c>
      <c r="E9" s="13"/>
      <c r="F9" s="13"/>
      <c r="G9" s="12"/>
      <c r="H9" s="5">
        <f t="shared" si="0"/>
        <v>9.374021334491573</v>
      </c>
      <c r="I9" s="13"/>
      <c r="J9" s="5">
        <f t="shared" si="1"/>
        <v>9.374021334491573</v>
      </c>
      <c r="K9" s="13"/>
      <c r="L9" s="14"/>
      <c r="M9" s="5">
        <f t="shared" si="2"/>
        <v>0.22053221755070693</v>
      </c>
      <c r="N9" s="13"/>
      <c r="O9" s="5">
        <f t="shared" si="3"/>
        <v>0.40701585343128793</v>
      </c>
      <c r="P9" s="13"/>
      <c r="Q9" s="14"/>
      <c r="R9" s="5">
        <f t="shared" si="4"/>
        <v>0.98296350165647672</v>
      </c>
      <c r="S9" s="13"/>
      <c r="T9" s="5">
        <f t="shared" si="5"/>
        <v>3.5286921417632238</v>
      </c>
      <c r="U9" s="13"/>
      <c r="V9" s="14"/>
      <c r="W9" s="5">
        <f t="shared" si="6"/>
        <v>0.12374988233057772</v>
      </c>
      <c r="X9" s="13"/>
      <c r="Y9" s="5">
        <f t="shared" si="7"/>
        <v>1.0005450435693646</v>
      </c>
      <c r="Z9" s="13"/>
    </row>
    <row r="10" spans="1:26" ht="15" customHeight="1" x14ac:dyDescent="0.25">
      <c r="A10" s="12">
        <v>1919</v>
      </c>
      <c r="B10" s="27">
        <v>16.97</v>
      </c>
      <c r="C10" s="13"/>
      <c r="D10" s="27">
        <v>16.97</v>
      </c>
      <c r="E10" s="13"/>
      <c r="F10" s="13"/>
      <c r="G10" s="12"/>
      <c r="H10" s="5">
        <f t="shared" si="0"/>
        <v>10.964792754954793</v>
      </c>
      <c r="I10" s="13"/>
      <c r="J10" s="5">
        <f t="shared" si="1"/>
        <v>10.964792754954793</v>
      </c>
      <c r="K10" s="13"/>
      <c r="L10" s="14"/>
      <c r="M10" s="5">
        <f t="shared" si="2"/>
        <v>0.25795653486906189</v>
      </c>
      <c r="N10" s="13"/>
      <c r="O10" s="5">
        <f t="shared" si="3"/>
        <v>0.4760864437585775</v>
      </c>
      <c r="P10" s="13"/>
      <c r="Q10" s="14"/>
      <c r="R10" s="5">
        <f t="shared" si="4"/>
        <v>1.1497724078875808</v>
      </c>
      <c r="S10" s="13"/>
      <c r="T10" s="5">
        <f t="shared" si="5"/>
        <v>4.1275111982204429</v>
      </c>
      <c r="U10" s="13"/>
      <c r="V10" s="14"/>
      <c r="W10" s="5">
        <f t="shared" si="6"/>
        <v>0.14475023736207676</v>
      </c>
      <c r="X10" s="13"/>
      <c r="Y10" s="5">
        <f t="shared" si="7"/>
        <v>1.1703375374630858</v>
      </c>
      <c r="Z10" s="13"/>
    </row>
    <row r="11" spans="1:26" ht="15" customHeight="1" x14ac:dyDescent="0.25">
      <c r="A11" s="12">
        <v>1920</v>
      </c>
      <c r="B11" s="29">
        <v>-1.55</v>
      </c>
      <c r="C11" s="13"/>
      <c r="D11" s="29">
        <v>-1.55</v>
      </c>
      <c r="E11" s="13"/>
      <c r="F11" s="13"/>
      <c r="G11" s="12"/>
      <c r="H11" s="5">
        <f t="shared" si="0"/>
        <v>10.794838467252994</v>
      </c>
      <c r="I11" s="13"/>
      <c r="J11" s="5">
        <f t="shared" si="1"/>
        <v>10.794838467252994</v>
      </c>
      <c r="K11" s="13"/>
      <c r="L11" s="14"/>
      <c r="M11" s="5">
        <f t="shared" si="2"/>
        <v>0.25395820857859147</v>
      </c>
      <c r="N11" s="13"/>
      <c r="O11" s="5">
        <f t="shared" si="3"/>
        <v>0.46870710388031955</v>
      </c>
      <c r="P11" s="13"/>
      <c r="Q11" s="14"/>
      <c r="R11" s="5">
        <f t="shared" si="4"/>
        <v>1.1319509355653234</v>
      </c>
      <c r="S11" s="13"/>
      <c r="T11" s="5">
        <f t="shared" si="5"/>
        <v>4.0635347746480264</v>
      </c>
      <c r="U11" s="13"/>
      <c r="V11" s="14"/>
      <c r="W11" s="5">
        <f t="shared" si="6"/>
        <v>0.14250660868296458</v>
      </c>
      <c r="X11" s="13"/>
      <c r="Y11" s="5">
        <f t="shared" si="7"/>
        <v>1.152197305632408</v>
      </c>
      <c r="Z11" s="13"/>
    </row>
    <row r="12" spans="1:26" ht="15" customHeight="1" x14ac:dyDescent="0.25">
      <c r="A12" s="12">
        <v>1921</v>
      </c>
      <c r="B12" s="29">
        <v>-11.05</v>
      </c>
      <c r="C12" s="13"/>
      <c r="D12" s="29">
        <v>-11.05</v>
      </c>
      <c r="E12" s="13"/>
      <c r="F12" s="13"/>
      <c r="G12" s="12"/>
      <c r="H12" s="5">
        <f t="shared" si="0"/>
        <v>9.602008816621538</v>
      </c>
      <c r="I12" s="13"/>
      <c r="J12" s="5">
        <f t="shared" si="1"/>
        <v>9.602008816621538</v>
      </c>
      <c r="K12" s="13"/>
      <c r="L12" s="14"/>
      <c r="M12" s="5">
        <f t="shared" si="2"/>
        <v>0.22589582653065712</v>
      </c>
      <c r="N12" s="13"/>
      <c r="O12" s="5">
        <f t="shared" si="3"/>
        <v>0.41691496890154423</v>
      </c>
      <c r="P12" s="13"/>
      <c r="Q12" s="14"/>
      <c r="R12" s="5">
        <f t="shared" si="4"/>
        <v>1.0068703571853552</v>
      </c>
      <c r="S12" s="13"/>
      <c r="T12" s="5">
        <f t="shared" si="5"/>
        <v>3.6145141820494193</v>
      </c>
      <c r="U12" s="13"/>
      <c r="V12" s="14"/>
      <c r="W12" s="5">
        <f t="shared" si="6"/>
        <v>0.126759628423497</v>
      </c>
      <c r="X12" s="13"/>
      <c r="Y12" s="5">
        <f t="shared" si="7"/>
        <v>1.0248795033600269</v>
      </c>
      <c r="Z12" s="13"/>
    </row>
    <row r="13" spans="1:26" ht="15" customHeight="1" x14ac:dyDescent="0.25">
      <c r="A13" s="12">
        <v>1922</v>
      </c>
      <c r="B13" s="29">
        <v>-0.59</v>
      </c>
      <c r="C13" s="13"/>
      <c r="D13" s="29">
        <v>-0.59</v>
      </c>
      <c r="E13" s="13"/>
      <c r="F13" s="13"/>
      <c r="G13" s="12"/>
      <c r="H13" s="5">
        <f t="shared" si="0"/>
        <v>9.5453569646034708</v>
      </c>
      <c r="I13" s="13"/>
      <c r="J13" s="5">
        <f t="shared" si="1"/>
        <v>9.5453569646034708</v>
      </c>
      <c r="K13" s="13"/>
      <c r="L13" s="14"/>
      <c r="M13" s="5">
        <f t="shared" si="2"/>
        <v>0.22456304115412623</v>
      </c>
      <c r="N13" s="13"/>
      <c r="O13" s="5">
        <f t="shared" si="3"/>
        <v>0.41445517058502512</v>
      </c>
      <c r="P13" s="13"/>
      <c r="Q13" s="14"/>
      <c r="R13" s="5">
        <f t="shared" si="4"/>
        <v>1.0009298220779617</v>
      </c>
      <c r="S13" s="13"/>
      <c r="T13" s="5">
        <f t="shared" si="5"/>
        <v>3.5931885483753279</v>
      </c>
      <c r="U13" s="13"/>
      <c r="V13" s="14"/>
      <c r="W13" s="5">
        <f t="shared" si="6"/>
        <v>0.12601174661579836</v>
      </c>
      <c r="X13" s="13"/>
      <c r="Y13" s="5">
        <f t="shared" si="7"/>
        <v>1.0188327142902027</v>
      </c>
      <c r="Z13" s="13"/>
    </row>
    <row r="14" spans="1:26" ht="15" customHeight="1" x14ac:dyDescent="0.25">
      <c r="A14" s="12">
        <v>1923</v>
      </c>
      <c r="B14" s="27">
        <v>2.98</v>
      </c>
      <c r="C14" s="13"/>
      <c r="D14" s="27">
        <v>2.98</v>
      </c>
      <c r="E14" s="13"/>
      <c r="F14" s="13"/>
      <c r="G14" s="12"/>
      <c r="H14" s="5">
        <f t="shared" si="0"/>
        <v>9.8298086021486544</v>
      </c>
      <c r="I14" s="13"/>
      <c r="J14" s="5">
        <f t="shared" si="1"/>
        <v>9.8298086021486544</v>
      </c>
      <c r="K14" s="13"/>
      <c r="L14" s="14"/>
      <c r="M14" s="5">
        <f t="shared" si="2"/>
        <v>0.23125501978051921</v>
      </c>
      <c r="N14" s="13"/>
      <c r="O14" s="5">
        <f t="shared" si="3"/>
        <v>0.4268059346684589</v>
      </c>
      <c r="P14" s="13"/>
      <c r="Q14" s="14"/>
      <c r="R14" s="5">
        <f t="shared" si="4"/>
        <v>1.0307575307758849</v>
      </c>
      <c r="S14" s="13"/>
      <c r="T14" s="5">
        <f t="shared" si="5"/>
        <v>3.7002655671169129</v>
      </c>
      <c r="U14" s="13"/>
      <c r="V14" s="14"/>
      <c r="W14" s="5">
        <f t="shared" si="6"/>
        <v>0.12976689666494917</v>
      </c>
      <c r="X14" s="13"/>
      <c r="Y14" s="5">
        <f t="shared" si="7"/>
        <v>1.0491939291760508</v>
      </c>
      <c r="Z14" s="13"/>
    </row>
    <row r="15" spans="1:26" ht="15" customHeight="1" x14ac:dyDescent="0.25">
      <c r="A15" s="12">
        <v>1924</v>
      </c>
      <c r="B15" s="27">
        <v>0</v>
      </c>
      <c r="C15" s="13"/>
      <c r="D15" s="27">
        <v>0</v>
      </c>
      <c r="E15" s="13"/>
      <c r="F15" s="13"/>
      <c r="G15" s="12"/>
      <c r="H15" s="5">
        <f t="shared" si="0"/>
        <v>9.8298086021486544</v>
      </c>
      <c r="I15" s="13"/>
      <c r="J15" s="5">
        <f t="shared" si="1"/>
        <v>9.8298086021486544</v>
      </c>
      <c r="K15" s="13"/>
      <c r="L15" s="14"/>
      <c r="M15" s="5">
        <f t="shared" si="2"/>
        <v>0.23125501978051921</v>
      </c>
      <c r="N15" s="13"/>
      <c r="O15" s="5">
        <f t="shared" si="3"/>
        <v>0.4268059346684589</v>
      </c>
      <c r="P15" s="13"/>
      <c r="Q15" s="14"/>
      <c r="R15" s="5">
        <f t="shared" si="4"/>
        <v>1.0307575307758849</v>
      </c>
      <c r="S15" s="13"/>
      <c r="T15" s="5">
        <f t="shared" si="5"/>
        <v>3.7002655671169129</v>
      </c>
      <c r="U15" s="13"/>
      <c r="V15" s="14"/>
      <c r="W15" s="5">
        <f t="shared" si="6"/>
        <v>0.12976689666494917</v>
      </c>
      <c r="X15" s="13"/>
      <c r="Y15" s="5">
        <f t="shared" si="7"/>
        <v>1.0491939291760508</v>
      </c>
      <c r="Z15" s="13"/>
    </row>
    <row r="16" spans="1:26" ht="15" customHeight="1" x14ac:dyDescent="0.25">
      <c r="A16" s="12">
        <v>1925</v>
      </c>
      <c r="B16" s="27">
        <v>3.47</v>
      </c>
      <c r="C16" s="13"/>
      <c r="D16" s="27">
        <v>3.47</v>
      </c>
      <c r="E16" s="13"/>
      <c r="F16" s="13"/>
      <c r="G16" s="12"/>
      <c r="H16" s="5">
        <f t="shared" si="0"/>
        <v>10.170902960643213</v>
      </c>
      <c r="I16" s="13"/>
      <c r="J16" s="5">
        <f t="shared" si="1"/>
        <v>10.170902960643213</v>
      </c>
      <c r="K16" s="13"/>
      <c r="L16" s="14"/>
      <c r="M16" s="5">
        <f t="shared" si="2"/>
        <v>0.23927956896690322</v>
      </c>
      <c r="N16" s="13"/>
      <c r="O16" s="5">
        <f t="shared" si="3"/>
        <v>0.4416161006014544</v>
      </c>
      <c r="P16" s="13"/>
      <c r="Q16" s="14"/>
      <c r="R16" s="5">
        <f t="shared" si="4"/>
        <v>1.0665248170938082</v>
      </c>
      <c r="S16" s="13"/>
      <c r="T16" s="5">
        <f t="shared" si="5"/>
        <v>3.8286647822958697</v>
      </c>
      <c r="U16" s="13"/>
      <c r="V16" s="14"/>
      <c r="W16" s="5">
        <f t="shared" si="6"/>
        <v>0.13426980797922289</v>
      </c>
      <c r="X16" s="13"/>
      <c r="Y16" s="5">
        <f t="shared" si="7"/>
        <v>1.0856009585184596</v>
      </c>
      <c r="Z16" s="13"/>
    </row>
    <row r="17" spans="1:26" ht="15" customHeight="1" x14ac:dyDescent="0.25">
      <c r="A17" s="12">
        <v>1926</v>
      </c>
      <c r="B17" s="29">
        <v>-2.23</v>
      </c>
      <c r="C17" s="13"/>
      <c r="D17" s="29">
        <v>-2.23</v>
      </c>
      <c r="E17" s="13"/>
      <c r="F17" s="13"/>
      <c r="G17" s="12"/>
      <c r="H17" s="5">
        <f t="shared" si="0"/>
        <v>9.9440918246208696</v>
      </c>
      <c r="I17" s="13"/>
      <c r="J17" s="5">
        <f t="shared" si="1"/>
        <v>9.9440918246208696</v>
      </c>
      <c r="K17" s="13"/>
      <c r="L17" s="14"/>
      <c r="M17" s="5">
        <f t="shared" si="2"/>
        <v>0.2339436345789413</v>
      </c>
      <c r="N17" s="13"/>
      <c r="O17" s="5">
        <f t="shared" si="3"/>
        <v>0.43176806155804198</v>
      </c>
      <c r="P17" s="13"/>
      <c r="Q17" s="14"/>
      <c r="R17" s="5">
        <f t="shared" si="4"/>
        <v>1.0427413136726162</v>
      </c>
      <c r="S17" s="13"/>
      <c r="T17" s="5">
        <f t="shared" si="5"/>
        <v>3.7432855576506721</v>
      </c>
      <c r="U17" s="13"/>
      <c r="V17" s="14"/>
      <c r="W17" s="5">
        <f t="shared" si="6"/>
        <v>0.13127559126128621</v>
      </c>
      <c r="X17" s="13"/>
      <c r="Y17" s="5">
        <f t="shared" si="7"/>
        <v>1.061392057143498</v>
      </c>
      <c r="Z17" s="13"/>
    </row>
    <row r="18" spans="1:26" ht="15" customHeight="1" x14ac:dyDescent="0.25">
      <c r="A18" s="12">
        <v>1927</v>
      </c>
      <c r="B18" s="29">
        <v>-1.1399999999999999</v>
      </c>
      <c r="C18" s="13"/>
      <c r="D18" s="29">
        <v>-1.1399999999999999</v>
      </c>
      <c r="E18" s="13"/>
      <c r="F18" s="13"/>
      <c r="G18" s="12"/>
      <c r="H18" s="5">
        <f t="shared" si="0"/>
        <v>9.8307291778201922</v>
      </c>
      <c r="I18" s="13"/>
      <c r="J18" s="5">
        <f t="shared" si="1"/>
        <v>9.8307291778201922</v>
      </c>
      <c r="K18" s="13"/>
      <c r="L18" s="14"/>
      <c r="M18" s="5">
        <f t="shared" si="2"/>
        <v>0.23127667714474137</v>
      </c>
      <c r="N18" s="13"/>
      <c r="O18" s="5">
        <f t="shared" si="3"/>
        <v>0.42684590565628033</v>
      </c>
      <c r="P18" s="13"/>
      <c r="Q18" s="14"/>
      <c r="R18" s="5">
        <f t="shared" si="4"/>
        <v>1.0308540626967484</v>
      </c>
      <c r="S18" s="13"/>
      <c r="T18" s="5">
        <f t="shared" si="5"/>
        <v>3.7006121022934546</v>
      </c>
      <c r="U18" s="13"/>
      <c r="V18" s="14"/>
      <c r="W18" s="5">
        <f t="shared" si="6"/>
        <v>0.12977904952090755</v>
      </c>
      <c r="X18" s="13"/>
      <c r="Y18" s="5">
        <f t="shared" si="7"/>
        <v>1.0492921876920622</v>
      </c>
      <c r="Z18" s="13"/>
    </row>
    <row r="19" spans="1:26" ht="15" customHeight="1" x14ac:dyDescent="0.25">
      <c r="A19" s="12">
        <v>1928</v>
      </c>
      <c r="B19" s="29">
        <v>-1.1599999999999999</v>
      </c>
      <c r="C19" s="13"/>
      <c r="D19" s="29">
        <v>-1.1599999999999999</v>
      </c>
      <c r="E19" s="13"/>
      <c r="F19" s="13"/>
      <c r="G19" s="12"/>
      <c r="H19" s="5">
        <f t="shared" si="0"/>
        <v>9.7166927193574768</v>
      </c>
      <c r="I19" s="13"/>
      <c r="J19" s="5">
        <f t="shared" si="1"/>
        <v>9.7166927193574768</v>
      </c>
      <c r="K19" s="13"/>
      <c r="L19" s="14"/>
      <c r="M19" s="5">
        <f t="shared" si="2"/>
        <v>0.22859386768986237</v>
      </c>
      <c r="N19" s="13"/>
      <c r="O19" s="5">
        <f t="shared" si="3"/>
        <v>0.42189449315066746</v>
      </c>
      <c r="P19" s="13"/>
      <c r="Q19" s="14"/>
      <c r="R19" s="5">
        <f t="shared" si="4"/>
        <v>1.018896155569466</v>
      </c>
      <c r="S19" s="13"/>
      <c r="T19" s="5">
        <f t="shared" si="5"/>
        <v>3.6576850019068505</v>
      </c>
      <c r="U19" s="13"/>
      <c r="V19" s="14"/>
      <c r="W19" s="5">
        <f t="shared" si="6"/>
        <v>0.12827361254646502</v>
      </c>
      <c r="X19" s="13"/>
      <c r="Y19" s="5">
        <f t="shared" si="7"/>
        <v>1.0371203983148343</v>
      </c>
      <c r="Z19" s="13"/>
    </row>
    <row r="20" spans="1:26" ht="15" customHeight="1" x14ac:dyDescent="0.25">
      <c r="A20" s="12">
        <v>1929</v>
      </c>
      <c r="B20" s="27">
        <v>0</v>
      </c>
      <c r="C20" s="13"/>
      <c r="D20" s="27">
        <v>0</v>
      </c>
      <c r="E20" s="13"/>
      <c r="F20" s="13"/>
      <c r="G20" s="12"/>
      <c r="H20" s="5">
        <f t="shared" si="0"/>
        <v>9.7166927193574768</v>
      </c>
      <c r="I20" s="13"/>
      <c r="J20" s="5">
        <f t="shared" si="1"/>
        <v>9.7166927193574768</v>
      </c>
      <c r="K20" s="13"/>
      <c r="L20" s="14"/>
      <c r="M20" s="5">
        <f t="shared" si="2"/>
        <v>0.22859386768986237</v>
      </c>
      <c r="N20" s="13"/>
      <c r="O20" s="5">
        <f t="shared" si="3"/>
        <v>0.42189449315066746</v>
      </c>
      <c r="P20" s="13"/>
      <c r="Q20" s="14"/>
      <c r="R20" s="5">
        <f t="shared" si="4"/>
        <v>1.018896155569466</v>
      </c>
      <c r="S20" s="13"/>
      <c r="T20" s="5">
        <f t="shared" si="5"/>
        <v>3.6576850019068505</v>
      </c>
      <c r="U20" s="13"/>
      <c r="V20" s="14"/>
      <c r="W20" s="5">
        <f t="shared" si="6"/>
        <v>0.12827361254646502</v>
      </c>
      <c r="X20" s="13"/>
      <c r="Y20" s="5">
        <f t="shared" si="7"/>
        <v>1.0371203983148343</v>
      </c>
      <c r="Z20" s="13"/>
    </row>
    <row r="21" spans="1:26" ht="15" customHeight="1" x14ac:dyDescent="0.25">
      <c r="A21" s="12">
        <v>1930</v>
      </c>
      <c r="B21" s="29">
        <v>-7.02</v>
      </c>
      <c r="C21" s="13"/>
      <c r="D21" s="29">
        <v>-7.02</v>
      </c>
      <c r="E21" s="13"/>
      <c r="F21" s="13"/>
      <c r="G21" s="12"/>
      <c r="H21" s="5">
        <f t="shared" si="0"/>
        <v>9.0345808904585816</v>
      </c>
      <c r="I21" s="13"/>
      <c r="J21" s="5">
        <f t="shared" si="1"/>
        <v>9.0345808904585816</v>
      </c>
      <c r="K21" s="13"/>
      <c r="L21" s="14"/>
      <c r="M21" s="5">
        <f t="shared" si="2"/>
        <v>0.21254657817803402</v>
      </c>
      <c r="N21" s="13"/>
      <c r="O21" s="5">
        <f t="shared" si="3"/>
        <v>0.39227749973149056</v>
      </c>
      <c r="P21" s="13"/>
      <c r="Q21" s="14"/>
      <c r="R21" s="5">
        <f t="shared" si="4"/>
        <v>0.94736964544848945</v>
      </c>
      <c r="S21" s="13"/>
      <c r="T21" s="5">
        <f t="shared" si="5"/>
        <v>3.4009155147729895</v>
      </c>
      <c r="U21" s="13"/>
      <c r="V21" s="14"/>
      <c r="W21" s="5">
        <f t="shared" si="6"/>
        <v>0.11926880494570316</v>
      </c>
      <c r="X21" s="13"/>
      <c r="Y21" s="5">
        <f t="shared" si="7"/>
        <v>0.96431454635313296</v>
      </c>
      <c r="Z21" s="13"/>
    </row>
    <row r="22" spans="1:26" ht="15" customHeight="1" x14ac:dyDescent="0.25">
      <c r="A22" s="12">
        <v>1931</v>
      </c>
      <c r="B22" s="29">
        <v>-10.06</v>
      </c>
      <c r="C22" s="13"/>
      <c r="D22" s="29">
        <v>-10.06</v>
      </c>
      <c r="E22" s="13"/>
      <c r="F22" s="13"/>
      <c r="G22" s="12"/>
      <c r="H22" s="5">
        <f t="shared" si="0"/>
        <v>8.1257020528784487</v>
      </c>
      <c r="I22" s="13"/>
      <c r="J22" s="5">
        <f t="shared" si="1"/>
        <v>8.1257020528784487</v>
      </c>
      <c r="K22" s="13"/>
      <c r="L22" s="14"/>
      <c r="M22" s="5">
        <f t="shared" si="2"/>
        <v>0.19116439241332378</v>
      </c>
      <c r="N22" s="13"/>
      <c r="O22" s="5">
        <f t="shared" si="3"/>
        <v>0.35281438325850262</v>
      </c>
      <c r="P22" s="13"/>
      <c r="Q22" s="14"/>
      <c r="R22" s="5">
        <f t="shared" si="4"/>
        <v>0.8520642591163714</v>
      </c>
      <c r="S22" s="13"/>
      <c r="T22" s="5">
        <f t="shared" si="5"/>
        <v>3.0587834139868266</v>
      </c>
      <c r="U22" s="13"/>
      <c r="V22" s="14"/>
      <c r="W22" s="5">
        <f t="shared" si="6"/>
        <v>0.10727036316816542</v>
      </c>
      <c r="X22" s="13"/>
      <c r="Y22" s="5">
        <f t="shared" si="7"/>
        <v>0.86730450299000772</v>
      </c>
      <c r="Z22" s="13"/>
    </row>
    <row r="23" spans="1:26" ht="15" customHeight="1" x14ac:dyDescent="0.25">
      <c r="A23" s="12">
        <v>1932</v>
      </c>
      <c r="B23" s="29">
        <v>-9.7899999999999991</v>
      </c>
      <c r="C23" s="13"/>
      <c r="D23" s="29">
        <v>-9.7899999999999991</v>
      </c>
      <c r="E23" s="13"/>
      <c r="F23" s="13"/>
      <c r="G23" s="12"/>
      <c r="H23" s="5">
        <f t="shared" si="0"/>
        <v>7.3301958219016488</v>
      </c>
      <c r="I23" s="13"/>
      <c r="J23" s="5">
        <f t="shared" si="1"/>
        <v>7.3301958219016488</v>
      </c>
      <c r="K23" s="13"/>
      <c r="L23" s="14"/>
      <c r="M23" s="5">
        <f t="shared" si="2"/>
        <v>0.17244939839605938</v>
      </c>
      <c r="N23" s="13"/>
      <c r="O23" s="5">
        <f t="shared" si="3"/>
        <v>0.31827385513749523</v>
      </c>
      <c r="P23" s="13"/>
      <c r="Q23" s="14"/>
      <c r="R23" s="5">
        <f t="shared" si="4"/>
        <v>0.76864716814887868</v>
      </c>
      <c r="S23" s="13"/>
      <c r="T23" s="5">
        <f t="shared" si="5"/>
        <v>2.7593285177575164</v>
      </c>
      <c r="U23" s="13"/>
      <c r="V23" s="14"/>
      <c r="W23" s="5">
        <f t="shared" si="6"/>
        <v>9.6768594614002029E-2</v>
      </c>
      <c r="X23" s="13"/>
      <c r="Y23" s="5">
        <f t="shared" si="7"/>
        <v>0.78239539214728593</v>
      </c>
      <c r="Z23" s="13"/>
    </row>
    <row r="24" spans="1:26" ht="15" customHeight="1" x14ac:dyDescent="0.25">
      <c r="A24" s="12">
        <v>1933</v>
      </c>
      <c r="B24" s="27">
        <v>2.33</v>
      </c>
      <c r="C24" s="13"/>
      <c r="D24" s="27">
        <v>2.33</v>
      </c>
      <c r="E24" s="13"/>
      <c r="F24" s="13"/>
      <c r="G24" s="12"/>
      <c r="H24" s="5">
        <f t="shared" si="0"/>
        <v>7.500989384551958</v>
      </c>
      <c r="I24" s="13"/>
      <c r="J24" s="5">
        <f t="shared" si="1"/>
        <v>7.500989384551958</v>
      </c>
      <c r="K24" s="13"/>
      <c r="L24" s="14"/>
      <c r="M24" s="5">
        <f t="shared" si="2"/>
        <v>0.1764674693786876</v>
      </c>
      <c r="N24" s="13"/>
      <c r="O24" s="5">
        <f t="shared" si="3"/>
        <v>0.32568963596219891</v>
      </c>
      <c r="P24" s="13"/>
      <c r="Q24" s="14"/>
      <c r="R24" s="5">
        <f t="shared" si="4"/>
        <v>0.78655664716674767</v>
      </c>
      <c r="S24" s="13"/>
      <c r="T24" s="5">
        <f t="shared" si="5"/>
        <v>2.8236208722212668</v>
      </c>
      <c r="U24" s="13"/>
      <c r="V24" s="14"/>
      <c r="W24" s="5">
        <f t="shared" si="6"/>
        <v>9.9023302868508287E-2</v>
      </c>
      <c r="X24" s="13"/>
      <c r="Y24" s="5">
        <f t="shared" si="7"/>
        <v>0.80062520478431776</v>
      </c>
      <c r="Z24" s="13"/>
    </row>
    <row r="25" spans="1:26" ht="15" customHeight="1" x14ac:dyDescent="0.25">
      <c r="A25" s="12">
        <v>1934</v>
      </c>
      <c r="B25" s="27">
        <v>3.03</v>
      </c>
      <c r="C25" s="13"/>
      <c r="D25" s="27">
        <v>3.03</v>
      </c>
      <c r="E25" s="13"/>
      <c r="F25" s="13"/>
      <c r="G25" s="12"/>
      <c r="H25" s="5">
        <f t="shared" si="0"/>
        <v>7.7282693629038821</v>
      </c>
      <c r="I25" s="13"/>
      <c r="J25" s="5">
        <f t="shared" si="1"/>
        <v>7.7282693629038821</v>
      </c>
      <c r="K25" s="13"/>
      <c r="L25" s="14"/>
      <c r="M25" s="5">
        <f t="shared" si="2"/>
        <v>0.18181443370086184</v>
      </c>
      <c r="N25" s="13"/>
      <c r="O25" s="5">
        <f t="shared" si="3"/>
        <v>0.33555803193185352</v>
      </c>
      <c r="P25" s="13"/>
      <c r="Q25" s="14"/>
      <c r="R25" s="5">
        <f t="shared" si="4"/>
        <v>0.81038931357590016</v>
      </c>
      <c r="S25" s="13"/>
      <c r="T25" s="5">
        <f t="shared" si="5"/>
        <v>2.909176584649571</v>
      </c>
      <c r="U25" s="13"/>
      <c r="V25" s="14"/>
      <c r="W25" s="5">
        <f t="shared" si="6"/>
        <v>0.10202370894542409</v>
      </c>
      <c r="X25" s="13"/>
      <c r="Y25" s="5">
        <f t="shared" si="7"/>
        <v>0.8248841484892826</v>
      </c>
      <c r="Z25" s="13"/>
    </row>
    <row r="26" spans="1:26" ht="15" customHeight="1" x14ac:dyDescent="0.25">
      <c r="A26" s="12">
        <v>1935</v>
      </c>
      <c r="B26" s="27">
        <v>1.47</v>
      </c>
      <c r="C26" s="13"/>
      <c r="D26" s="27">
        <v>1.47</v>
      </c>
      <c r="E26" s="13"/>
      <c r="F26" s="13"/>
      <c r="G26" s="12"/>
      <c r="H26" s="5">
        <f t="shared" si="0"/>
        <v>7.8418749225385689</v>
      </c>
      <c r="I26" s="13"/>
      <c r="J26" s="5">
        <f t="shared" si="1"/>
        <v>7.8418749225385689</v>
      </c>
      <c r="K26" s="13"/>
      <c r="L26" s="14"/>
      <c r="M26" s="5">
        <f t="shared" si="2"/>
        <v>0.18448710587626449</v>
      </c>
      <c r="N26" s="13"/>
      <c r="O26" s="5">
        <f t="shared" si="3"/>
        <v>0.34049073500125177</v>
      </c>
      <c r="P26" s="13"/>
      <c r="Q26" s="14"/>
      <c r="R26" s="5">
        <f t="shared" si="4"/>
        <v>0.82230203648546585</v>
      </c>
      <c r="S26" s="13"/>
      <c r="T26" s="5">
        <f t="shared" si="5"/>
        <v>2.9519414804439195</v>
      </c>
      <c r="U26" s="13"/>
      <c r="V26" s="14"/>
      <c r="W26" s="5">
        <f t="shared" si="6"/>
        <v>0.10352345746692182</v>
      </c>
      <c r="X26" s="13"/>
      <c r="Y26" s="5">
        <f t="shared" si="7"/>
        <v>0.83700994547207497</v>
      </c>
      <c r="Z26" s="13"/>
    </row>
    <row r="27" spans="1:26" ht="15" customHeight="1" x14ac:dyDescent="0.25">
      <c r="A27" s="12">
        <v>1936</v>
      </c>
      <c r="B27" s="27">
        <v>2.17</v>
      </c>
      <c r="C27" s="13"/>
      <c r="D27" s="27">
        <v>2.17</v>
      </c>
      <c r="E27" s="13"/>
      <c r="F27" s="13"/>
      <c r="G27" s="12"/>
      <c r="H27" s="5">
        <f t="shared" si="0"/>
        <v>8.0120436083576561</v>
      </c>
      <c r="I27" s="13"/>
      <c r="J27" s="5">
        <f t="shared" si="1"/>
        <v>8.0120436083576561</v>
      </c>
      <c r="K27" s="13"/>
      <c r="L27" s="14"/>
      <c r="M27" s="5">
        <f t="shared" si="2"/>
        <v>0.18849047607377944</v>
      </c>
      <c r="N27" s="13"/>
      <c r="O27" s="5">
        <f t="shared" si="3"/>
        <v>0.34787938395077894</v>
      </c>
      <c r="P27" s="13"/>
      <c r="Q27" s="14"/>
      <c r="R27" s="5">
        <f t="shared" si="4"/>
        <v>0.84014599067720053</v>
      </c>
      <c r="S27" s="13"/>
      <c r="T27" s="5">
        <f t="shared" si="5"/>
        <v>3.0159986105695529</v>
      </c>
      <c r="U27" s="13"/>
      <c r="V27" s="14"/>
      <c r="W27" s="5">
        <f t="shared" si="6"/>
        <v>0.10576991649395402</v>
      </c>
      <c r="X27" s="13"/>
      <c r="Y27" s="5">
        <f t="shared" si="7"/>
        <v>0.85517306128881909</v>
      </c>
      <c r="Z27" s="13"/>
    </row>
    <row r="28" spans="1:26" ht="15" customHeight="1" x14ac:dyDescent="0.25">
      <c r="A28" s="12">
        <v>1937</v>
      </c>
      <c r="B28" s="27">
        <v>0.71</v>
      </c>
      <c r="C28" s="13"/>
      <c r="D28" s="27">
        <v>0.71</v>
      </c>
      <c r="E28" s="13"/>
      <c r="F28" s="13"/>
      <c r="G28" s="12"/>
      <c r="H28" s="5">
        <f t="shared" si="0"/>
        <v>8.068929117976996</v>
      </c>
      <c r="I28" s="13"/>
      <c r="J28" s="5">
        <f t="shared" si="1"/>
        <v>8.068929117976996</v>
      </c>
      <c r="K28" s="13"/>
      <c r="L28" s="14"/>
      <c r="M28" s="5">
        <f t="shared" si="2"/>
        <v>0.18982875845390329</v>
      </c>
      <c r="N28" s="13"/>
      <c r="O28" s="5">
        <f t="shared" si="3"/>
        <v>0.35034932757682952</v>
      </c>
      <c r="P28" s="13"/>
      <c r="Q28" s="14"/>
      <c r="R28" s="5">
        <f t="shared" si="4"/>
        <v>0.84611102721100873</v>
      </c>
      <c r="S28" s="13"/>
      <c r="T28" s="5">
        <f t="shared" si="5"/>
        <v>3.0374122007045972</v>
      </c>
      <c r="U28" s="13"/>
      <c r="V28" s="14"/>
      <c r="W28" s="5">
        <f t="shared" si="6"/>
        <v>0.10652088290106111</v>
      </c>
      <c r="X28" s="13"/>
      <c r="Y28" s="5">
        <f t="shared" si="7"/>
        <v>0.86124479002396981</v>
      </c>
      <c r="Z28" s="13"/>
    </row>
    <row r="29" spans="1:26" ht="15" customHeight="1" x14ac:dyDescent="0.25">
      <c r="A29" s="12">
        <v>1938</v>
      </c>
      <c r="B29" s="29">
        <v>-1.41</v>
      </c>
      <c r="C29" s="13"/>
      <c r="D29" s="29">
        <v>-1.41</v>
      </c>
      <c r="E29" s="13"/>
      <c r="F29" s="13"/>
      <c r="G29" s="12"/>
      <c r="H29" s="5">
        <f t="shared" si="0"/>
        <v>7.9551572174135199</v>
      </c>
      <c r="I29" s="13"/>
      <c r="J29" s="5">
        <f t="shared" si="1"/>
        <v>7.9551572174135199</v>
      </c>
      <c r="K29" s="13"/>
      <c r="L29" s="14"/>
      <c r="M29" s="5">
        <f t="shared" si="2"/>
        <v>0.18715217295970327</v>
      </c>
      <c r="N29" s="13"/>
      <c r="O29" s="5">
        <f t="shared" si="3"/>
        <v>0.3454094020579962</v>
      </c>
      <c r="P29" s="13"/>
      <c r="Q29" s="14"/>
      <c r="R29" s="5">
        <f t="shared" si="4"/>
        <v>0.83418086172733352</v>
      </c>
      <c r="S29" s="13"/>
      <c r="T29" s="5">
        <f t="shared" si="5"/>
        <v>2.9945846886746623</v>
      </c>
      <c r="U29" s="13"/>
      <c r="V29" s="14"/>
      <c r="W29" s="5">
        <f t="shared" si="6"/>
        <v>0.10501893845215615</v>
      </c>
      <c r="X29" s="13"/>
      <c r="Y29" s="5">
        <f t="shared" si="7"/>
        <v>0.84910123848463182</v>
      </c>
      <c r="Z29" s="13"/>
    </row>
    <row r="30" spans="1:26" ht="15" customHeight="1" x14ac:dyDescent="0.25">
      <c r="A30" s="12">
        <v>1939</v>
      </c>
      <c r="B30" s="29">
        <v>-0.71</v>
      </c>
      <c r="C30" s="13"/>
      <c r="D30" s="29">
        <v>-0.71</v>
      </c>
      <c r="E30" s="13"/>
      <c r="F30" s="13"/>
      <c r="G30" s="12"/>
      <c r="H30" s="5">
        <f t="shared" si="0"/>
        <v>7.8986756011698835</v>
      </c>
      <c r="I30" s="13"/>
      <c r="J30" s="5">
        <f t="shared" si="1"/>
        <v>7.8986756011698835</v>
      </c>
      <c r="K30" s="13"/>
      <c r="L30" s="14"/>
      <c r="M30" s="5">
        <f t="shared" si="2"/>
        <v>0.18582339253168936</v>
      </c>
      <c r="N30" s="13"/>
      <c r="O30" s="5">
        <f t="shared" si="3"/>
        <v>0.34295699530338442</v>
      </c>
      <c r="P30" s="13"/>
      <c r="Q30" s="14"/>
      <c r="R30" s="5">
        <f t="shared" si="4"/>
        <v>0.8282581776090695</v>
      </c>
      <c r="S30" s="13"/>
      <c r="T30" s="5">
        <f t="shared" si="5"/>
        <v>2.9733231373850724</v>
      </c>
      <c r="U30" s="13"/>
      <c r="V30" s="14"/>
      <c r="W30" s="5">
        <f t="shared" si="6"/>
        <v>0.10427330398914585</v>
      </c>
      <c r="X30" s="13"/>
      <c r="Y30" s="5">
        <f t="shared" si="7"/>
        <v>0.84307261969139091</v>
      </c>
      <c r="Z30" s="13"/>
    </row>
    <row r="31" spans="1:26" ht="15" customHeight="1" x14ac:dyDescent="0.25">
      <c r="A31" s="12">
        <v>1940</v>
      </c>
      <c r="B31" s="27">
        <v>1.44</v>
      </c>
      <c r="C31" s="13"/>
      <c r="D31" s="27">
        <v>1.44</v>
      </c>
      <c r="E31" s="13"/>
      <c r="F31" s="13"/>
      <c r="G31" s="12"/>
      <c r="H31" s="5">
        <f t="shared" si="0"/>
        <v>8.01241652982673</v>
      </c>
      <c r="I31" s="13"/>
      <c r="J31" s="5">
        <f t="shared" si="1"/>
        <v>8.01241652982673</v>
      </c>
      <c r="K31" s="13"/>
      <c r="L31" s="14"/>
      <c r="M31" s="5">
        <f t="shared" si="2"/>
        <v>0.1884992493841457</v>
      </c>
      <c r="N31" s="13"/>
      <c r="O31" s="5">
        <f t="shared" si="3"/>
        <v>0.34789557603575316</v>
      </c>
      <c r="P31" s="13"/>
      <c r="Q31" s="14"/>
      <c r="R31" s="5">
        <f t="shared" si="4"/>
        <v>0.8401850953666401</v>
      </c>
      <c r="S31" s="13"/>
      <c r="T31" s="5">
        <f t="shared" si="5"/>
        <v>3.0161389905634173</v>
      </c>
      <c r="U31" s="13"/>
      <c r="V31" s="14"/>
      <c r="W31" s="5">
        <f t="shared" si="6"/>
        <v>0.10577483956658955</v>
      </c>
      <c r="X31" s="13"/>
      <c r="Y31" s="5">
        <f t="shared" si="7"/>
        <v>0.8552128654149469</v>
      </c>
      <c r="Z31" s="13"/>
    </row>
    <row r="32" spans="1:26" ht="15" customHeight="1" x14ac:dyDescent="0.25">
      <c r="A32" s="12">
        <v>1941</v>
      </c>
      <c r="B32" s="27">
        <v>11.35</v>
      </c>
      <c r="C32" s="13"/>
      <c r="D32" s="27">
        <v>11.35</v>
      </c>
      <c r="E32" s="13"/>
      <c r="F32" s="13"/>
      <c r="G32" s="12"/>
      <c r="H32" s="5">
        <f t="shared" si="0"/>
        <v>8.9218258059620634</v>
      </c>
      <c r="I32" s="13"/>
      <c r="J32" s="5">
        <f t="shared" si="1"/>
        <v>8.9218258059620634</v>
      </c>
      <c r="K32" s="13"/>
      <c r="L32" s="14"/>
      <c r="M32" s="5">
        <f t="shared" si="2"/>
        <v>0.20989391418924622</v>
      </c>
      <c r="N32" s="13"/>
      <c r="O32" s="5">
        <f t="shared" si="3"/>
        <v>0.3873817239158111</v>
      </c>
      <c r="P32" s="13"/>
      <c r="Q32" s="14"/>
      <c r="R32" s="5">
        <f t="shared" si="4"/>
        <v>0.93554610369075364</v>
      </c>
      <c r="S32" s="13"/>
      <c r="T32" s="5">
        <f t="shared" si="5"/>
        <v>3.3584707659923647</v>
      </c>
      <c r="U32" s="13"/>
      <c r="V32" s="14"/>
      <c r="W32" s="5">
        <f t="shared" si="6"/>
        <v>0.11778028385739746</v>
      </c>
      <c r="X32" s="13"/>
      <c r="Y32" s="5">
        <f t="shared" si="7"/>
        <v>0.95227952563954332</v>
      </c>
      <c r="Z32" s="13"/>
    </row>
    <row r="33" spans="1:26" ht="15" customHeight="1" x14ac:dyDescent="0.25">
      <c r="A33" s="12">
        <v>1942</v>
      </c>
      <c r="B33" s="27">
        <v>7.64</v>
      </c>
      <c r="C33" s="13"/>
      <c r="D33" s="27">
        <v>7.64</v>
      </c>
      <c r="E33" s="13"/>
      <c r="F33" s="13"/>
      <c r="G33" s="12"/>
      <c r="H33" s="5">
        <f t="shared" si="0"/>
        <v>9.6034532975375644</v>
      </c>
      <c r="I33" s="13"/>
      <c r="J33" s="5">
        <f t="shared" si="1"/>
        <v>9.6034532975375644</v>
      </c>
      <c r="K33" s="13"/>
      <c r="L33" s="14"/>
      <c r="M33" s="5">
        <f t="shared" si="2"/>
        <v>0.22592980923330463</v>
      </c>
      <c r="N33" s="13"/>
      <c r="O33" s="5">
        <f t="shared" si="3"/>
        <v>0.4169776876229791</v>
      </c>
      <c r="P33" s="13"/>
      <c r="Q33" s="14"/>
      <c r="R33" s="5">
        <f t="shared" si="4"/>
        <v>1.0070218260127273</v>
      </c>
      <c r="S33" s="13"/>
      <c r="T33" s="5">
        <f t="shared" si="5"/>
        <v>3.6150579325141816</v>
      </c>
      <c r="U33" s="13"/>
      <c r="V33" s="14"/>
      <c r="W33" s="5">
        <f t="shared" si="6"/>
        <v>0.12677869754410262</v>
      </c>
      <c r="X33" s="13"/>
      <c r="Y33" s="5">
        <f t="shared" si="7"/>
        <v>1.0250336813984045</v>
      </c>
      <c r="Z33" s="13"/>
    </row>
    <row r="34" spans="1:26" ht="15" customHeight="1" x14ac:dyDescent="0.25">
      <c r="A34" s="12">
        <v>1943</v>
      </c>
      <c r="B34" s="27">
        <v>2.96</v>
      </c>
      <c r="C34" s="13"/>
      <c r="D34" s="27">
        <v>2.96</v>
      </c>
      <c r="E34" s="13"/>
      <c r="F34" s="13"/>
      <c r="G34" s="12"/>
      <c r="H34" s="5">
        <f t="shared" si="0"/>
        <v>9.8877155151446772</v>
      </c>
      <c r="I34" s="13"/>
      <c r="J34" s="5">
        <f t="shared" si="1"/>
        <v>9.8877155151446772</v>
      </c>
      <c r="K34" s="13"/>
      <c r="L34" s="14"/>
      <c r="M34" s="5">
        <f t="shared" si="2"/>
        <v>0.23261733158661047</v>
      </c>
      <c r="N34" s="13"/>
      <c r="O34" s="5">
        <f t="shared" si="3"/>
        <v>0.42932022717661933</v>
      </c>
      <c r="P34" s="13"/>
      <c r="Q34" s="14"/>
      <c r="R34" s="5">
        <f t="shared" si="4"/>
        <v>1.0368296720627042</v>
      </c>
      <c r="S34" s="13"/>
      <c r="T34" s="5">
        <f t="shared" si="5"/>
        <v>3.7220636473166016</v>
      </c>
      <c r="U34" s="13"/>
      <c r="V34" s="14"/>
      <c r="W34" s="5">
        <f t="shared" si="6"/>
        <v>0.13053134699140806</v>
      </c>
      <c r="X34" s="13"/>
      <c r="Y34" s="5">
        <f t="shared" si="7"/>
        <v>1.0553746783677973</v>
      </c>
      <c r="Z34" s="13"/>
    </row>
    <row r="35" spans="1:26" ht="15" customHeight="1" x14ac:dyDescent="0.25">
      <c r="A35" s="12">
        <v>1944</v>
      </c>
      <c r="B35" s="27">
        <v>2.2999999999999998</v>
      </c>
      <c r="C35" s="13"/>
      <c r="D35" s="27">
        <v>2.2999999999999998</v>
      </c>
      <c r="E35" s="13"/>
      <c r="F35" s="13"/>
      <c r="G35" s="12"/>
      <c r="H35" s="5">
        <f t="shared" si="0"/>
        <v>10.115132971993004</v>
      </c>
      <c r="I35" s="13"/>
      <c r="J35" s="5">
        <f t="shared" si="1"/>
        <v>10.115132971993004</v>
      </c>
      <c r="K35" s="13"/>
      <c r="L35" s="14"/>
      <c r="M35" s="5">
        <f t="shared" si="2"/>
        <v>0.23796753021310249</v>
      </c>
      <c r="N35" s="13"/>
      <c r="O35" s="5">
        <f t="shared" si="3"/>
        <v>0.43919459240168152</v>
      </c>
      <c r="P35" s="13"/>
      <c r="Q35" s="14"/>
      <c r="R35" s="5">
        <f t="shared" si="4"/>
        <v>1.0606767545201463</v>
      </c>
      <c r="S35" s="13"/>
      <c r="T35" s="5">
        <f t="shared" si="5"/>
        <v>3.8076711112048831</v>
      </c>
      <c r="U35" s="13"/>
      <c r="V35" s="14"/>
      <c r="W35" s="5">
        <f t="shared" si="6"/>
        <v>0.13353356797221044</v>
      </c>
      <c r="X35" s="13"/>
      <c r="Y35" s="5">
        <f t="shared" si="7"/>
        <v>1.0796482959702565</v>
      </c>
      <c r="Z35" s="13"/>
    </row>
    <row r="36" spans="1:26" ht="15" customHeight="1" x14ac:dyDescent="0.25">
      <c r="A36" s="12">
        <v>1945</v>
      </c>
      <c r="B36" s="27">
        <v>2.25</v>
      </c>
      <c r="C36" s="13"/>
      <c r="D36" s="27">
        <v>2.25</v>
      </c>
      <c r="E36" s="13"/>
      <c r="F36" s="13"/>
      <c r="G36" s="12"/>
      <c r="H36" s="5">
        <f t="shared" ref="H36:H70" si="8">H37/(1+(B37/100))</f>
        <v>10.342723463862846</v>
      </c>
      <c r="I36" s="13"/>
      <c r="J36" s="5">
        <f t="shared" ref="J36:J70" si="9">J37/(1+(D37/100))</f>
        <v>10.342723463862846</v>
      </c>
      <c r="K36" s="13"/>
      <c r="L36" s="14"/>
      <c r="M36" s="5">
        <f t="shared" si="2"/>
        <v>0.2433217996428973</v>
      </c>
      <c r="N36" s="13"/>
      <c r="O36" s="5">
        <f t="shared" si="3"/>
        <v>0.44907647073071932</v>
      </c>
      <c r="P36" s="13"/>
      <c r="Q36" s="14"/>
      <c r="R36" s="5">
        <f t="shared" si="4"/>
        <v>1.0845419814968495</v>
      </c>
      <c r="S36" s="13"/>
      <c r="T36" s="5">
        <f t="shared" si="5"/>
        <v>3.8933437112069926</v>
      </c>
      <c r="U36" s="13"/>
      <c r="V36" s="14"/>
      <c r="W36" s="5">
        <f t="shared" si="6"/>
        <v>0.13653807325158518</v>
      </c>
      <c r="X36" s="13"/>
      <c r="Y36" s="5">
        <f t="shared" si="7"/>
        <v>1.1039403826295873</v>
      </c>
      <c r="Z36" s="13"/>
    </row>
    <row r="37" spans="1:26" ht="15" customHeight="1" x14ac:dyDescent="0.25">
      <c r="A37" s="12">
        <v>1946</v>
      </c>
      <c r="B37" s="27">
        <v>18.13</v>
      </c>
      <c r="C37" s="13"/>
      <c r="D37" s="27">
        <v>18.13</v>
      </c>
      <c r="E37" s="13"/>
      <c r="F37" s="13"/>
      <c r="G37" s="12"/>
      <c r="H37" s="5">
        <f t="shared" si="8"/>
        <v>12.21785922786118</v>
      </c>
      <c r="I37" s="13"/>
      <c r="J37" s="5">
        <f t="shared" si="9"/>
        <v>12.21785922786118</v>
      </c>
      <c r="K37" s="13"/>
      <c r="L37" s="14"/>
      <c r="M37" s="5">
        <f t="shared" si="2"/>
        <v>0.28743604191815458</v>
      </c>
      <c r="N37" s="13"/>
      <c r="O37" s="5">
        <f t="shared" si="3"/>
        <v>0.53049403487419877</v>
      </c>
      <c r="P37" s="13"/>
      <c r="Q37" s="14"/>
      <c r="R37" s="5">
        <f t="shared" si="4"/>
        <v>1.2811694427422284</v>
      </c>
      <c r="S37" s="13"/>
      <c r="T37" s="5">
        <f t="shared" si="5"/>
        <v>4.5992069260488204</v>
      </c>
      <c r="U37" s="13"/>
      <c r="V37" s="14"/>
      <c r="W37" s="5">
        <f t="shared" si="6"/>
        <v>0.16129242593209758</v>
      </c>
      <c r="X37" s="13"/>
      <c r="Y37" s="5">
        <f t="shared" si="7"/>
        <v>1.3040847740003314</v>
      </c>
      <c r="Z37" s="13"/>
    </row>
    <row r="38" spans="1:26" ht="15" customHeight="1" x14ac:dyDescent="0.25">
      <c r="A38" s="12">
        <v>1947</v>
      </c>
      <c r="B38" s="27">
        <v>10.23</v>
      </c>
      <c r="C38" s="13"/>
      <c r="D38" s="27">
        <v>10.23</v>
      </c>
      <c r="E38" s="13"/>
      <c r="F38" s="13"/>
      <c r="G38" s="12"/>
      <c r="H38" s="5">
        <f t="shared" si="8"/>
        <v>13.467746226871379</v>
      </c>
      <c r="I38" s="13"/>
      <c r="J38" s="5">
        <f t="shared" si="9"/>
        <v>13.467746226871379</v>
      </c>
      <c r="K38" s="13"/>
      <c r="L38" s="14"/>
      <c r="M38" s="5">
        <f t="shared" si="2"/>
        <v>0.31684074900638182</v>
      </c>
      <c r="N38" s="13"/>
      <c r="O38" s="5">
        <f t="shared" si="3"/>
        <v>0.58476357464182938</v>
      </c>
      <c r="P38" s="13"/>
      <c r="Q38" s="14"/>
      <c r="R38" s="5">
        <f t="shared" si="4"/>
        <v>1.4122330767347584</v>
      </c>
      <c r="S38" s="13"/>
      <c r="T38" s="5">
        <f t="shared" si="5"/>
        <v>5.0697057945836148</v>
      </c>
      <c r="U38" s="13"/>
      <c r="V38" s="14"/>
      <c r="W38" s="5">
        <f t="shared" si="6"/>
        <v>0.17779264110495116</v>
      </c>
      <c r="X38" s="13"/>
      <c r="Y38" s="5">
        <f t="shared" si="7"/>
        <v>1.4374926463805653</v>
      </c>
      <c r="Z38" s="13"/>
    </row>
    <row r="39" spans="1:26" ht="15" customHeight="1" x14ac:dyDescent="0.25">
      <c r="A39" s="12">
        <v>1948</v>
      </c>
      <c r="B39" s="27">
        <v>1.27</v>
      </c>
      <c r="C39" s="13"/>
      <c r="D39" s="27">
        <v>1.27</v>
      </c>
      <c r="E39" s="13"/>
      <c r="F39" s="13"/>
      <c r="G39" s="12"/>
      <c r="H39" s="5">
        <f t="shared" si="8"/>
        <v>13.638786603952644</v>
      </c>
      <c r="I39" s="13"/>
      <c r="J39" s="5">
        <f t="shared" si="9"/>
        <v>13.638786603952644</v>
      </c>
      <c r="K39" s="13"/>
      <c r="L39" s="14"/>
      <c r="M39" s="5">
        <f t="shared" si="2"/>
        <v>0.32086462651876285</v>
      </c>
      <c r="N39" s="13"/>
      <c r="O39" s="5">
        <f t="shared" si="3"/>
        <v>0.59219007203978058</v>
      </c>
      <c r="P39" s="13"/>
      <c r="Q39" s="14"/>
      <c r="R39" s="5">
        <f t="shared" si="4"/>
        <v>1.4301684368092897</v>
      </c>
      <c r="S39" s="13"/>
      <c r="T39" s="5">
        <f t="shared" si="5"/>
        <v>5.1340910581748265</v>
      </c>
      <c r="U39" s="13"/>
      <c r="V39" s="14"/>
      <c r="W39" s="5">
        <f t="shared" si="6"/>
        <v>0.18005060764698402</v>
      </c>
      <c r="X39" s="13"/>
      <c r="Y39" s="5">
        <f t="shared" si="7"/>
        <v>1.4557488029895984</v>
      </c>
      <c r="Z39" s="13"/>
    </row>
    <row r="40" spans="1:26" ht="15" customHeight="1" x14ac:dyDescent="0.25">
      <c r="A40" s="12">
        <v>1949</v>
      </c>
      <c r="B40" s="29">
        <v>-2.08</v>
      </c>
      <c r="C40" s="13"/>
      <c r="D40" s="29">
        <v>-2.08</v>
      </c>
      <c r="E40" s="13"/>
      <c r="F40" s="13"/>
      <c r="G40" s="12"/>
      <c r="H40" s="5">
        <f t="shared" si="8"/>
        <v>13.355099842590429</v>
      </c>
      <c r="I40" s="13"/>
      <c r="J40" s="5">
        <f t="shared" si="9"/>
        <v>13.355099842590429</v>
      </c>
      <c r="K40" s="13"/>
      <c r="L40" s="14"/>
      <c r="M40" s="5">
        <f t="shared" si="2"/>
        <v>0.31419064228717258</v>
      </c>
      <c r="N40" s="13"/>
      <c r="O40" s="5">
        <f t="shared" si="3"/>
        <v>0.57987251854135313</v>
      </c>
      <c r="P40" s="13"/>
      <c r="Q40" s="14"/>
      <c r="R40" s="5">
        <f t="shared" si="4"/>
        <v>1.4004209333236564</v>
      </c>
      <c r="S40" s="13"/>
      <c r="T40" s="5">
        <f t="shared" si="5"/>
        <v>5.0273019641647902</v>
      </c>
      <c r="U40" s="13"/>
      <c r="V40" s="14"/>
      <c r="W40" s="5">
        <f t="shared" si="6"/>
        <v>0.17630555500792675</v>
      </c>
      <c r="X40" s="13"/>
      <c r="Y40" s="5">
        <f t="shared" si="7"/>
        <v>1.4254692278874148</v>
      </c>
      <c r="Z40" s="13"/>
    </row>
    <row r="41" spans="1:26" ht="15" customHeight="1" x14ac:dyDescent="0.25">
      <c r="A41" s="12">
        <v>1950</v>
      </c>
      <c r="B41" s="27">
        <v>8.09</v>
      </c>
      <c r="C41" s="13"/>
      <c r="D41" s="27">
        <v>8.09</v>
      </c>
      <c r="E41" s="13"/>
      <c r="F41" s="13"/>
      <c r="G41" s="12"/>
      <c r="H41" s="5">
        <f t="shared" si="8"/>
        <v>14.435527419855994</v>
      </c>
      <c r="I41" s="13"/>
      <c r="J41" s="5">
        <f t="shared" si="9"/>
        <v>14.435527419855994</v>
      </c>
      <c r="K41" s="13"/>
      <c r="L41" s="14"/>
      <c r="M41" s="5">
        <f t="shared" si="2"/>
        <v>0.33960866524820482</v>
      </c>
      <c r="N41" s="13"/>
      <c r="O41" s="5">
        <f t="shared" si="3"/>
        <v>0.6267842052913486</v>
      </c>
      <c r="P41" s="13"/>
      <c r="Q41" s="14"/>
      <c r="R41" s="5">
        <f t="shared" si="4"/>
        <v>1.5137149868295401</v>
      </c>
      <c r="S41" s="13"/>
      <c r="T41" s="5">
        <f t="shared" si="5"/>
        <v>5.4340106930657219</v>
      </c>
      <c r="U41" s="13"/>
      <c r="V41" s="14"/>
      <c r="W41" s="5">
        <f t="shared" si="6"/>
        <v>0.19056867440806802</v>
      </c>
      <c r="X41" s="13"/>
      <c r="Y41" s="5">
        <f t="shared" si="7"/>
        <v>1.5407896884235066</v>
      </c>
      <c r="Z41" s="13"/>
    </row>
    <row r="42" spans="1:26" ht="15" customHeight="1" x14ac:dyDescent="0.25">
      <c r="A42" s="12">
        <v>1951</v>
      </c>
      <c r="B42" s="27">
        <v>4.33</v>
      </c>
      <c r="C42" s="13"/>
      <c r="D42" s="27">
        <v>4.33</v>
      </c>
      <c r="E42" s="13"/>
      <c r="F42" s="13"/>
      <c r="G42" s="12"/>
      <c r="H42" s="5">
        <f t="shared" si="8"/>
        <v>15.060585757135756</v>
      </c>
      <c r="I42" s="13"/>
      <c r="J42" s="5">
        <f t="shared" si="9"/>
        <v>15.060585757135756</v>
      </c>
      <c r="K42" s="13"/>
      <c r="L42" s="14"/>
      <c r="M42" s="5">
        <f t="shared" si="2"/>
        <v>0.35431372045345205</v>
      </c>
      <c r="N42" s="13"/>
      <c r="O42" s="5">
        <f t="shared" si="3"/>
        <v>0.65392396138046394</v>
      </c>
      <c r="P42" s="13"/>
      <c r="Q42" s="14"/>
      <c r="R42" s="5">
        <f t="shared" si="4"/>
        <v>1.5792588457592591</v>
      </c>
      <c r="S42" s="13"/>
      <c r="T42" s="5">
        <f t="shared" si="5"/>
        <v>5.6693033560754671</v>
      </c>
      <c r="U42" s="13"/>
      <c r="V42" s="14"/>
      <c r="W42" s="5">
        <f t="shared" si="6"/>
        <v>0.19882029800993734</v>
      </c>
      <c r="X42" s="13"/>
      <c r="Y42" s="5">
        <f t="shared" si="7"/>
        <v>1.6075058819322443</v>
      </c>
      <c r="Z42" s="13"/>
    </row>
    <row r="43" spans="1:26" ht="15" customHeight="1" x14ac:dyDescent="0.25">
      <c r="A43" s="12">
        <v>1952</v>
      </c>
      <c r="B43" s="27">
        <v>0.38</v>
      </c>
      <c r="C43" s="13"/>
      <c r="D43" s="27">
        <v>0.38</v>
      </c>
      <c r="E43" s="13"/>
      <c r="F43" s="13"/>
      <c r="G43" s="12"/>
      <c r="H43" s="5">
        <f t="shared" si="8"/>
        <v>15.117815983012873</v>
      </c>
      <c r="I43" s="13"/>
      <c r="J43" s="5">
        <f t="shared" si="9"/>
        <v>15.117815983012873</v>
      </c>
      <c r="K43" s="13"/>
      <c r="L43" s="14"/>
      <c r="M43" s="5">
        <f t="shared" si="2"/>
        <v>0.35566011259117519</v>
      </c>
      <c r="N43" s="13"/>
      <c r="O43" s="5">
        <f t="shared" si="3"/>
        <v>0.65640887243370971</v>
      </c>
      <c r="P43" s="13"/>
      <c r="Q43" s="14"/>
      <c r="R43" s="5">
        <f t="shared" si="4"/>
        <v>1.5852600293731443</v>
      </c>
      <c r="S43" s="13"/>
      <c r="T43" s="5">
        <f t="shared" si="5"/>
        <v>5.6908467088285537</v>
      </c>
      <c r="U43" s="13"/>
      <c r="V43" s="14"/>
      <c r="W43" s="5">
        <f t="shared" si="6"/>
        <v>0.1995758151423751</v>
      </c>
      <c r="X43" s="13"/>
      <c r="Y43" s="5">
        <f t="shared" si="7"/>
        <v>1.6136144042835869</v>
      </c>
      <c r="Z43" s="13"/>
    </row>
    <row r="44" spans="1:26" ht="15" customHeight="1" x14ac:dyDescent="0.25">
      <c r="A44" s="12">
        <v>1953</v>
      </c>
      <c r="B44" s="27">
        <v>1.1299999999999999</v>
      </c>
      <c r="C44" s="13"/>
      <c r="D44" s="27">
        <v>1.1299999999999999</v>
      </c>
      <c r="E44" s="13"/>
      <c r="F44" s="13"/>
      <c r="G44" s="12"/>
      <c r="H44" s="5">
        <f t="shared" si="8"/>
        <v>15.28864730362092</v>
      </c>
      <c r="I44" s="13"/>
      <c r="J44" s="5">
        <f t="shared" si="9"/>
        <v>15.28864730362092</v>
      </c>
      <c r="K44" s="13"/>
      <c r="L44" s="14"/>
      <c r="M44" s="5">
        <f t="shared" si="2"/>
        <v>0.35967907186345549</v>
      </c>
      <c r="N44" s="13"/>
      <c r="O44" s="5">
        <f t="shared" si="3"/>
        <v>0.66382629269221072</v>
      </c>
      <c r="P44" s="13"/>
      <c r="Q44" s="14"/>
      <c r="R44" s="5">
        <f t="shared" si="4"/>
        <v>1.6031734677050609</v>
      </c>
      <c r="S44" s="13"/>
      <c r="T44" s="5">
        <f t="shared" si="5"/>
        <v>5.7551532766383167</v>
      </c>
      <c r="U44" s="13"/>
      <c r="V44" s="14"/>
      <c r="W44" s="5">
        <f t="shared" si="6"/>
        <v>0.20183102185348395</v>
      </c>
      <c r="X44" s="13"/>
      <c r="Y44" s="5">
        <f t="shared" si="7"/>
        <v>1.6318482470519917</v>
      </c>
      <c r="Z44" s="13"/>
    </row>
    <row r="45" spans="1:26" ht="15" customHeight="1" x14ac:dyDescent="0.25">
      <c r="A45" s="12">
        <v>1954</v>
      </c>
      <c r="B45" s="29">
        <v>-0.74</v>
      </c>
      <c r="C45" s="13"/>
      <c r="D45" s="29">
        <v>-0.74</v>
      </c>
      <c r="E45" s="13"/>
      <c r="F45" s="13"/>
      <c r="G45" s="12"/>
      <c r="H45" s="5">
        <f t="shared" si="8"/>
        <v>15.175511313574125</v>
      </c>
      <c r="I45" s="13"/>
      <c r="J45" s="5">
        <f t="shared" si="9"/>
        <v>15.175511313574125</v>
      </c>
      <c r="K45" s="13"/>
      <c r="L45" s="14"/>
      <c r="M45" s="5">
        <f t="shared" si="2"/>
        <v>0.35701744673166591</v>
      </c>
      <c r="N45" s="13"/>
      <c r="O45" s="5">
        <f t="shared" si="3"/>
        <v>0.65891397812628838</v>
      </c>
      <c r="P45" s="13"/>
      <c r="Q45" s="14"/>
      <c r="R45" s="5">
        <f t="shared" si="4"/>
        <v>1.5913099840440434</v>
      </c>
      <c r="S45" s="13"/>
      <c r="T45" s="5">
        <f t="shared" si="5"/>
        <v>5.7125651423911936</v>
      </c>
      <c r="U45" s="13"/>
      <c r="V45" s="14"/>
      <c r="W45" s="5">
        <f t="shared" si="6"/>
        <v>0.20033747229176818</v>
      </c>
      <c r="X45" s="13"/>
      <c r="Y45" s="5">
        <f t="shared" si="7"/>
        <v>1.619772570023807</v>
      </c>
      <c r="Z45" s="13"/>
    </row>
    <row r="46" spans="1:26" ht="15" customHeight="1" x14ac:dyDescent="0.25">
      <c r="A46" s="12">
        <v>1955</v>
      </c>
      <c r="B46" s="27">
        <v>0.37</v>
      </c>
      <c r="C46" s="13"/>
      <c r="D46" s="27">
        <v>0.37</v>
      </c>
      <c r="E46" s="13"/>
      <c r="F46" s="13"/>
      <c r="G46" s="12"/>
      <c r="H46" s="5">
        <f t="shared" si="8"/>
        <v>15.231660705434351</v>
      </c>
      <c r="I46" s="13"/>
      <c r="J46" s="5">
        <f t="shared" si="9"/>
        <v>15.231660705434351</v>
      </c>
      <c r="K46" s="13"/>
      <c r="L46" s="14"/>
      <c r="M46" s="5">
        <f t="shared" si="2"/>
        <v>0.35833841128457311</v>
      </c>
      <c r="N46" s="13"/>
      <c r="O46" s="5">
        <f t="shared" si="3"/>
        <v>0.66135195984535566</v>
      </c>
      <c r="P46" s="13"/>
      <c r="Q46" s="14"/>
      <c r="R46" s="5">
        <f t="shared" si="4"/>
        <v>1.5971978309850066</v>
      </c>
      <c r="S46" s="13"/>
      <c r="T46" s="5">
        <f t="shared" si="5"/>
        <v>5.7337016334180415</v>
      </c>
      <c r="U46" s="13"/>
      <c r="V46" s="14"/>
      <c r="W46" s="5">
        <f t="shared" si="6"/>
        <v>0.20107872093924772</v>
      </c>
      <c r="X46" s="13"/>
      <c r="Y46" s="5">
        <f t="shared" si="7"/>
        <v>1.6257657285328952</v>
      </c>
      <c r="Z46" s="13"/>
    </row>
    <row r="47" spans="1:26" ht="15" customHeight="1" x14ac:dyDescent="0.25">
      <c r="A47" s="12">
        <v>1956</v>
      </c>
      <c r="B47" s="27">
        <v>2.99</v>
      </c>
      <c r="C47" s="13"/>
      <c r="D47" s="27">
        <v>2.99</v>
      </c>
      <c r="E47" s="13"/>
      <c r="F47" s="13"/>
      <c r="G47" s="12"/>
      <c r="H47" s="5">
        <f t="shared" si="8"/>
        <v>15.687087360526839</v>
      </c>
      <c r="I47" s="13"/>
      <c r="J47" s="5">
        <f t="shared" si="9"/>
        <v>15.687087360526839</v>
      </c>
      <c r="K47" s="13"/>
      <c r="L47" s="14"/>
      <c r="M47" s="5">
        <f t="shared" si="2"/>
        <v>0.36905272978198184</v>
      </c>
      <c r="N47" s="13"/>
      <c r="O47" s="5">
        <f t="shared" si="3"/>
        <v>0.68112638344473186</v>
      </c>
      <c r="P47" s="13"/>
      <c r="Q47" s="14"/>
      <c r="R47" s="5">
        <f t="shared" si="4"/>
        <v>1.6449540461314582</v>
      </c>
      <c r="S47" s="13"/>
      <c r="T47" s="5">
        <f t="shared" si="5"/>
        <v>5.9051393122572415</v>
      </c>
      <c r="U47" s="13"/>
      <c r="V47" s="14"/>
      <c r="W47" s="5">
        <f t="shared" si="6"/>
        <v>0.20709097469533125</v>
      </c>
      <c r="X47" s="13"/>
      <c r="Y47" s="5">
        <f t="shared" si="7"/>
        <v>1.6743761238160288</v>
      </c>
      <c r="Z47" s="13"/>
    </row>
    <row r="48" spans="1:26" ht="15" customHeight="1" x14ac:dyDescent="0.25">
      <c r="A48" s="12">
        <v>1957</v>
      </c>
      <c r="B48" s="27">
        <v>3.62</v>
      </c>
      <c r="C48" s="13"/>
      <c r="D48" s="27">
        <v>3.62</v>
      </c>
      <c r="E48" s="13"/>
      <c r="F48" s="13"/>
      <c r="G48" s="12"/>
      <c r="H48" s="5">
        <f t="shared" si="8"/>
        <v>16.25495992297791</v>
      </c>
      <c r="I48" s="13"/>
      <c r="J48" s="5">
        <f t="shared" si="9"/>
        <v>16.25495992297791</v>
      </c>
      <c r="K48" s="13"/>
      <c r="L48" s="14"/>
      <c r="M48" s="5">
        <f t="shared" si="2"/>
        <v>0.38241243860008955</v>
      </c>
      <c r="N48" s="13"/>
      <c r="O48" s="5">
        <f t="shared" si="3"/>
        <v>0.70578315852543116</v>
      </c>
      <c r="P48" s="13"/>
      <c r="Q48" s="14"/>
      <c r="R48" s="5">
        <f t="shared" si="4"/>
        <v>1.704501382601417</v>
      </c>
      <c r="S48" s="13"/>
      <c r="T48" s="5">
        <f t="shared" si="5"/>
        <v>6.1189053553609538</v>
      </c>
      <c r="U48" s="13"/>
      <c r="V48" s="14"/>
      <c r="W48" s="5">
        <f t="shared" si="6"/>
        <v>0.21458766797930223</v>
      </c>
      <c r="X48" s="13"/>
      <c r="Y48" s="5">
        <f t="shared" si="7"/>
        <v>1.734988539498169</v>
      </c>
      <c r="Z48" s="13"/>
    </row>
    <row r="49" spans="1:26" ht="15" customHeight="1" x14ac:dyDescent="0.25">
      <c r="A49" s="12">
        <v>1958</v>
      </c>
      <c r="B49" s="27">
        <v>1.4</v>
      </c>
      <c r="C49" s="13"/>
      <c r="D49" s="27">
        <v>1.4</v>
      </c>
      <c r="E49" s="13"/>
      <c r="F49" s="13"/>
      <c r="G49" s="12"/>
      <c r="H49" s="5">
        <f t="shared" si="8"/>
        <v>16.482529361899601</v>
      </c>
      <c r="I49" s="13"/>
      <c r="J49" s="5">
        <f t="shared" si="9"/>
        <v>16.482529361899601</v>
      </c>
      <c r="K49" s="13"/>
      <c r="L49" s="14"/>
      <c r="M49" s="5">
        <f t="shared" si="2"/>
        <v>0.38776621274049083</v>
      </c>
      <c r="N49" s="13"/>
      <c r="O49" s="5">
        <f t="shared" si="3"/>
        <v>0.71566412274478719</v>
      </c>
      <c r="P49" s="13"/>
      <c r="Q49" s="14"/>
      <c r="R49" s="5">
        <f t="shared" si="4"/>
        <v>1.7283644019578368</v>
      </c>
      <c r="S49" s="13"/>
      <c r="T49" s="5">
        <f t="shared" si="5"/>
        <v>6.204570030336007</v>
      </c>
      <c r="U49" s="13"/>
      <c r="V49" s="14"/>
      <c r="W49" s="5">
        <f t="shared" si="6"/>
        <v>0.21759189533101247</v>
      </c>
      <c r="X49" s="13"/>
      <c r="Y49" s="5">
        <f t="shared" si="7"/>
        <v>1.7592783790511435</v>
      </c>
      <c r="Z49" s="13"/>
    </row>
    <row r="50" spans="1:26" ht="15" customHeight="1" x14ac:dyDescent="0.25">
      <c r="A50" s="12">
        <v>1959</v>
      </c>
      <c r="B50" s="27">
        <v>1.03</v>
      </c>
      <c r="C50" s="13"/>
      <c r="D50" s="27">
        <v>1.03</v>
      </c>
      <c r="E50" s="13"/>
      <c r="F50" s="13"/>
      <c r="G50" s="12"/>
      <c r="H50" s="5">
        <f t="shared" si="8"/>
        <v>16.652299414327167</v>
      </c>
      <c r="I50" s="13"/>
      <c r="J50" s="5">
        <f t="shared" si="9"/>
        <v>16.652299414327167</v>
      </c>
      <c r="K50" s="13"/>
      <c r="L50" s="14"/>
      <c r="M50" s="5">
        <f t="shared" si="2"/>
        <v>0.39176020473171785</v>
      </c>
      <c r="N50" s="13"/>
      <c r="O50" s="5">
        <f t="shared" si="3"/>
        <v>0.72303546320905843</v>
      </c>
      <c r="P50" s="13"/>
      <c r="Q50" s="14"/>
      <c r="R50" s="5">
        <f t="shared" si="4"/>
        <v>1.7461665552980026</v>
      </c>
      <c r="S50" s="13"/>
      <c r="T50" s="5">
        <f t="shared" si="5"/>
        <v>6.2684771016484673</v>
      </c>
      <c r="U50" s="13"/>
      <c r="V50" s="14"/>
      <c r="W50" s="5">
        <f t="shared" si="6"/>
        <v>0.21983309185292191</v>
      </c>
      <c r="X50" s="13"/>
      <c r="Y50" s="5">
        <f t="shared" si="7"/>
        <v>1.7773989463553703</v>
      </c>
      <c r="Z50" s="13"/>
    </row>
    <row r="51" spans="1:26" ht="15" customHeight="1" x14ac:dyDescent="0.25">
      <c r="A51" s="12">
        <v>1960</v>
      </c>
      <c r="B51" s="27">
        <v>1.71</v>
      </c>
      <c r="C51" s="13"/>
      <c r="D51" s="27">
        <v>1.71</v>
      </c>
      <c r="E51" s="13"/>
      <c r="F51" s="13"/>
      <c r="G51" s="12"/>
      <c r="H51" s="5">
        <f t="shared" si="8"/>
        <v>16.937053734312162</v>
      </c>
      <c r="I51" s="13"/>
      <c r="J51" s="5">
        <f t="shared" si="9"/>
        <v>16.937053734312162</v>
      </c>
      <c r="K51" s="13"/>
      <c r="L51" s="14"/>
      <c r="M51" s="5">
        <f t="shared" si="2"/>
        <v>0.39845930423263021</v>
      </c>
      <c r="N51" s="13"/>
      <c r="O51" s="5">
        <f t="shared" si="3"/>
        <v>0.73539936962993324</v>
      </c>
      <c r="P51" s="13"/>
      <c r="Q51" s="14"/>
      <c r="R51" s="5">
        <f t="shared" si="4"/>
        <v>1.7760260033935982</v>
      </c>
      <c r="S51" s="13"/>
      <c r="T51" s="5">
        <f t="shared" si="5"/>
        <v>6.3756680600866558</v>
      </c>
      <c r="U51" s="13"/>
      <c r="V51" s="14"/>
      <c r="W51" s="5">
        <f t="shared" si="6"/>
        <v>0.22359223772360684</v>
      </c>
      <c r="X51" s="13"/>
      <c r="Y51" s="5">
        <f t="shared" si="7"/>
        <v>1.8077924683380469</v>
      </c>
      <c r="Z51" s="13"/>
    </row>
    <row r="52" spans="1:26" ht="15" customHeight="1" x14ac:dyDescent="0.25">
      <c r="A52" s="12">
        <v>1961</v>
      </c>
      <c r="B52" s="27">
        <v>0.67</v>
      </c>
      <c r="C52" s="13"/>
      <c r="D52" s="27">
        <v>0.67</v>
      </c>
      <c r="E52" s="13"/>
      <c r="F52" s="13"/>
      <c r="G52" s="12"/>
      <c r="H52" s="5">
        <f t="shared" si="8"/>
        <v>17.050531994332051</v>
      </c>
      <c r="I52" s="13"/>
      <c r="J52" s="5">
        <f t="shared" si="9"/>
        <v>17.050531994332051</v>
      </c>
      <c r="K52" s="13"/>
      <c r="L52" s="14"/>
      <c r="M52" s="5">
        <f t="shared" si="2"/>
        <v>0.40112898157098881</v>
      </c>
      <c r="N52" s="13"/>
      <c r="O52" s="5">
        <f t="shared" si="3"/>
        <v>0.74032654540645371</v>
      </c>
      <c r="P52" s="13"/>
      <c r="Q52" s="14"/>
      <c r="R52" s="5">
        <f t="shared" si="4"/>
        <v>1.7879253776163351</v>
      </c>
      <c r="S52" s="13"/>
      <c r="T52" s="5">
        <f t="shared" si="5"/>
        <v>6.4183850360892363</v>
      </c>
      <c r="U52" s="13"/>
      <c r="V52" s="14"/>
      <c r="W52" s="5">
        <f t="shared" si="6"/>
        <v>0.22509030571635499</v>
      </c>
      <c r="X52" s="13"/>
      <c r="Y52" s="5">
        <f t="shared" si="7"/>
        <v>1.8199046778759116</v>
      </c>
      <c r="Z52" s="13"/>
    </row>
    <row r="53" spans="1:26" ht="15" customHeight="1" x14ac:dyDescent="0.25">
      <c r="A53" s="12">
        <v>1962</v>
      </c>
      <c r="B53" s="27">
        <v>1.33</v>
      </c>
      <c r="C53" s="13"/>
      <c r="D53" s="27">
        <v>1.33</v>
      </c>
      <c r="E53" s="13"/>
      <c r="F53" s="13"/>
      <c r="G53" s="12"/>
      <c r="H53" s="5">
        <f t="shared" si="8"/>
        <v>17.277304069856669</v>
      </c>
      <c r="I53" s="13"/>
      <c r="J53" s="5">
        <f t="shared" si="9"/>
        <v>17.277304069856669</v>
      </c>
      <c r="K53" s="13"/>
      <c r="L53" s="14"/>
      <c r="M53" s="5">
        <f t="shared" si="2"/>
        <v>0.40646399702588298</v>
      </c>
      <c r="N53" s="13"/>
      <c r="O53" s="5">
        <f t="shared" si="3"/>
        <v>0.75017288846035957</v>
      </c>
      <c r="P53" s="13"/>
      <c r="Q53" s="14"/>
      <c r="R53" s="5">
        <f t="shared" si="4"/>
        <v>1.8117047851386325</v>
      </c>
      <c r="S53" s="13"/>
      <c r="T53" s="5">
        <f t="shared" si="5"/>
        <v>6.5037495570692236</v>
      </c>
      <c r="U53" s="13"/>
      <c r="V53" s="14"/>
      <c r="W53" s="5">
        <f t="shared" si="6"/>
        <v>0.22808400678238253</v>
      </c>
      <c r="X53" s="13"/>
      <c r="Y53" s="5">
        <f t="shared" si="7"/>
        <v>1.8441094100916613</v>
      </c>
      <c r="Z53" s="13"/>
    </row>
    <row r="54" spans="1:26" ht="15" customHeight="1" x14ac:dyDescent="0.25">
      <c r="A54" s="12">
        <v>1963</v>
      </c>
      <c r="B54" s="27">
        <v>1.64</v>
      </c>
      <c r="C54" s="13"/>
      <c r="D54" s="27">
        <v>1.64</v>
      </c>
      <c r="E54" s="13"/>
      <c r="F54" s="13"/>
      <c r="G54" s="12"/>
      <c r="H54" s="5">
        <f t="shared" si="8"/>
        <v>17.560651856602316</v>
      </c>
      <c r="I54" s="13"/>
      <c r="J54" s="5">
        <f t="shared" si="9"/>
        <v>17.560651856602316</v>
      </c>
      <c r="K54" s="13"/>
      <c r="L54" s="14"/>
      <c r="M54" s="5">
        <f t="shared" si="2"/>
        <v>0.41313000657710747</v>
      </c>
      <c r="N54" s="13"/>
      <c r="O54" s="5">
        <f t="shared" si="3"/>
        <v>0.7624757238311094</v>
      </c>
      <c r="P54" s="13"/>
      <c r="Q54" s="14"/>
      <c r="R54" s="5">
        <f t="shared" si="4"/>
        <v>1.841416743614906</v>
      </c>
      <c r="S54" s="13"/>
      <c r="T54" s="5">
        <f t="shared" si="5"/>
        <v>6.6104110498051591</v>
      </c>
      <c r="U54" s="13"/>
      <c r="V54" s="14"/>
      <c r="W54" s="5">
        <f t="shared" si="6"/>
        <v>0.23182458449361359</v>
      </c>
      <c r="X54" s="13"/>
      <c r="Y54" s="5">
        <f t="shared" si="7"/>
        <v>1.8743528044171645</v>
      </c>
      <c r="Z54" s="13"/>
    </row>
    <row r="55" spans="1:26" ht="15" customHeight="1" x14ac:dyDescent="0.25">
      <c r="A55" s="12">
        <v>1964</v>
      </c>
      <c r="B55" s="27">
        <v>0.97</v>
      </c>
      <c r="C55" s="13"/>
      <c r="D55" s="27">
        <v>0.97</v>
      </c>
      <c r="E55" s="13"/>
      <c r="F55" s="13"/>
      <c r="G55" s="12"/>
      <c r="H55" s="5">
        <f t="shared" si="8"/>
        <v>17.730990179611361</v>
      </c>
      <c r="I55" s="13"/>
      <c r="J55" s="5">
        <f t="shared" si="9"/>
        <v>17.730990179611361</v>
      </c>
      <c r="K55" s="13"/>
      <c r="L55" s="14"/>
      <c r="M55" s="5">
        <f t="shared" si="2"/>
        <v>0.41713736764090542</v>
      </c>
      <c r="N55" s="13"/>
      <c r="O55" s="5">
        <f t="shared" si="3"/>
        <v>0.76987173835227118</v>
      </c>
      <c r="P55" s="13"/>
      <c r="Q55" s="14"/>
      <c r="R55" s="5">
        <f t="shared" si="4"/>
        <v>1.8592784860279707</v>
      </c>
      <c r="S55" s="13"/>
      <c r="T55" s="5">
        <f t="shared" si="5"/>
        <v>6.6745320369882695</v>
      </c>
      <c r="U55" s="13"/>
      <c r="V55" s="14"/>
      <c r="W55" s="5">
        <f t="shared" si="6"/>
        <v>0.23407328296320165</v>
      </c>
      <c r="X55" s="13"/>
      <c r="Y55" s="5">
        <f t="shared" si="7"/>
        <v>1.892534026620011</v>
      </c>
      <c r="Z55" s="13"/>
    </row>
    <row r="56" spans="1:26" ht="15" customHeight="1" x14ac:dyDescent="0.25">
      <c r="A56" s="12">
        <v>1965</v>
      </c>
      <c r="B56" s="27">
        <v>1.92</v>
      </c>
      <c r="C56" s="13"/>
      <c r="D56" s="27">
        <v>1.92</v>
      </c>
      <c r="E56" s="13"/>
      <c r="F56" s="13"/>
      <c r="G56" s="12"/>
      <c r="H56" s="5">
        <f t="shared" si="8"/>
        <v>18.071425191059902</v>
      </c>
      <c r="I56" s="13"/>
      <c r="J56" s="5">
        <f t="shared" si="9"/>
        <v>18.071425191059902</v>
      </c>
      <c r="K56" s="13"/>
      <c r="L56" s="14"/>
      <c r="M56" s="5">
        <f t="shared" si="2"/>
        <v>0.42514640509961082</v>
      </c>
      <c r="N56" s="13"/>
      <c r="O56" s="5">
        <f t="shared" si="3"/>
        <v>0.78465327572863486</v>
      </c>
      <c r="P56" s="13"/>
      <c r="Q56" s="14"/>
      <c r="R56" s="5">
        <f t="shared" si="4"/>
        <v>1.894976632959708</v>
      </c>
      <c r="S56" s="13"/>
      <c r="T56" s="5">
        <f t="shared" si="5"/>
        <v>6.8026830520984447</v>
      </c>
      <c r="U56" s="13"/>
      <c r="V56" s="14"/>
      <c r="W56" s="5">
        <f t="shared" si="6"/>
        <v>0.23856748999609514</v>
      </c>
      <c r="X56" s="13"/>
      <c r="Y56" s="5">
        <f t="shared" si="7"/>
        <v>1.9288706799311155</v>
      </c>
      <c r="Z56" s="13"/>
    </row>
    <row r="57" spans="1:26" ht="15" customHeight="1" x14ac:dyDescent="0.25">
      <c r="A57" s="12">
        <v>1966</v>
      </c>
      <c r="B57" s="27">
        <v>3.46</v>
      </c>
      <c r="C57" s="13"/>
      <c r="D57" s="27">
        <v>3.46</v>
      </c>
      <c r="E57" s="13"/>
      <c r="F57" s="13"/>
      <c r="G57" s="12"/>
      <c r="H57" s="5">
        <f t="shared" si="8"/>
        <v>18.696696502670573</v>
      </c>
      <c r="I57" s="13"/>
      <c r="J57" s="5">
        <f t="shared" si="9"/>
        <v>18.696696502670573</v>
      </c>
      <c r="K57" s="13"/>
      <c r="L57" s="14"/>
      <c r="M57" s="5">
        <f t="shared" si="2"/>
        <v>0.43985647071605732</v>
      </c>
      <c r="N57" s="13"/>
      <c r="O57" s="5">
        <f t="shared" si="3"/>
        <v>0.81180227906884561</v>
      </c>
      <c r="P57" s="13"/>
      <c r="Q57" s="14"/>
      <c r="R57" s="5">
        <f t="shared" si="4"/>
        <v>1.9605428244601137</v>
      </c>
      <c r="S57" s="13"/>
      <c r="T57" s="5">
        <f t="shared" si="5"/>
        <v>7.0380558857010502</v>
      </c>
      <c r="U57" s="13"/>
      <c r="V57" s="14"/>
      <c r="W57" s="5">
        <f t="shared" si="6"/>
        <v>0.24682192514996004</v>
      </c>
      <c r="X57" s="13"/>
      <c r="Y57" s="5">
        <f t="shared" si="7"/>
        <v>1.995609605456732</v>
      </c>
      <c r="Z57" s="13"/>
    </row>
    <row r="58" spans="1:26" ht="15" customHeight="1" x14ac:dyDescent="0.25">
      <c r="A58" s="12">
        <v>1967</v>
      </c>
      <c r="B58" s="27">
        <v>3.65</v>
      </c>
      <c r="C58" s="13"/>
      <c r="D58" s="27">
        <v>3.65</v>
      </c>
      <c r="E58" s="15">
        <v>0.45</v>
      </c>
      <c r="F58" s="13"/>
      <c r="G58" s="12"/>
      <c r="H58" s="5">
        <f t="shared" si="8"/>
        <v>19.379125925018048</v>
      </c>
      <c r="I58" s="13"/>
      <c r="J58" s="5">
        <f t="shared" si="9"/>
        <v>19.379125925018048</v>
      </c>
      <c r="K58" s="5">
        <f>K59/(1+(F59/100))</f>
        <v>17.77581549730823</v>
      </c>
      <c r="L58" s="14"/>
      <c r="M58" s="5">
        <f t="shared" si="2"/>
        <v>0.4559112318971934</v>
      </c>
      <c r="N58" s="13"/>
      <c r="O58" s="5">
        <f t="shared" si="3"/>
        <v>0.84143306225485848</v>
      </c>
      <c r="P58" s="5">
        <f>P59/(1+(F59/100))</f>
        <v>0.78035714285714319</v>
      </c>
      <c r="Q58" s="14"/>
      <c r="R58" s="5">
        <f t="shared" si="4"/>
        <v>2.0321026375529079</v>
      </c>
      <c r="S58" s="13"/>
      <c r="T58" s="5">
        <f t="shared" si="5"/>
        <v>7.2949449255291388</v>
      </c>
      <c r="U58" s="5">
        <f>U59/(1+(F59/100))</f>
        <v>5.7434210526315805</v>
      </c>
      <c r="V58" s="14"/>
      <c r="W58" s="5">
        <f t="shared" si="6"/>
        <v>0.25583092541793356</v>
      </c>
      <c r="X58" s="13"/>
      <c r="Y58" s="5">
        <f t="shared" si="7"/>
        <v>2.0684493560559027</v>
      </c>
      <c r="Z58" s="5">
        <f>Z59/(1+(F59/100))</f>
        <v>1.607611822665586</v>
      </c>
    </row>
    <row r="59" spans="1:26" ht="15" customHeight="1" x14ac:dyDescent="0.25">
      <c r="A59" s="12">
        <v>1968</v>
      </c>
      <c r="B59" s="27">
        <v>4.4000000000000004</v>
      </c>
      <c r="C59" s="13"/>
      <c r="D59" s="27">
        <v>4.4000000000000004</v>
      </c>
      <c r="E59" s="15">
        <v>0.49</v>
      </c>
      <c r="F59" s="4">
        <f>((E59/E58)-1)*100</f>
        <v>8.8888888888888786</v>
      </c>
      <c r="G59" s="12"/>
      <c r="H59" s="5">
        <f t="shared" si="8"/>
        <v>20.231807465718845</v>
      </c>
      <c r="I59" s="13"/>
      <c r="J59" s="5">
        <f t="shared" si="9"/>
        <v>20.231807465718845</v>
      </c>
      <c r="K59" s="5">
        <f>K66/(1+(F66/100))</f>
        <v>19.35588798595785</v>
      </c>
      <c r="L59" s="14"/>
      <c r="M59" s="5">
        <f t="shared" si="2"/>
        <v>0.47597132610066994</v>
      </c>
      <c r="N59" s="13"/>
      <c r="O59" s="5">
        <f t="shared" si="3"/>
        <v>0.87845611699407233</v>
      </c>
      <c r="P59" s="5">
        <f>P66/(1+(F66/100))</f>
        <v>0.84972222222222249</v>
      </c>
      <c r="Q59" s="14"/>
      <c r="R59" s="5">
        <f t="shared" si="4"/>
        <v>2.1215151536052357</v>
      </c>
      <c r="S59" s="13"/>
      <c r="T59" s="5">
        <f t="shared" si="5"/>
        <v>7.6159225022524213</v>
      </c>
      <c r="U59" s="5">
        <f>U66/(1+(F66/100))</f>
        <v>6.2539473684210538</v>
      </c>
      <c r="V59" s="14"/>
      <c r="W59" s="5">
        <f t="shared" si="6"/>
        <v>0.26708748613632266</v>
      </c>
      <c r="X59" s="13"/>
      <c r="Y59" s="5">
        <f t="shared" si="7"/>
        <v>2.1594611277223623</v>
      </c>
      <c r="Z59" s="5">
        <f>Z66/(1+(F66/100))</f>
        <v>1.7505106513469713</v>
      </c>
    </row>
    <row r="60" spans="1:26" ht="15" customHeight="1" x14ac:dyDescent="0.25">
      <c r="A60" s="12">
        <v>1969</v>
      </c>
      <c r="B60" s="27">
        <v>6.18</v>
      </c>
      <c r="C60" s="13"/>
      <c r="D60" s="27">
        <v>6.18</v>
      </c>
      <c r="E60" s="15"/>
      <c r="F60" s="13"/>
      <c r="G60" s="12"/>
      <c r="H60" s="5">
        <f t="shared" si="8"/>
        <v>21.482133167100272</v>
      </c>
      <c r="I60" s="13"/>
      <c r="J60" s="5">
        <f t="shared" si="9"/>
        <v>21.482133167100272</v>
      </c>
      <c r="K60" s="13"/>
      <c r="L60" s="14"/>
      <c r="M60" s="5">
        <f t="shared" si="2"/>
        <v>0.50538635405369137</v>
      </c>
      <c r="N60" s="13"/>
      <c r="O60" s="5">
        <f t="shared" si="3"/>
        <v>0.93274470502430606</v>
      </c>
      <c r="P60" s="13"/>
      <c r="Q60" s="14"/>
      <c r="R60" s="5">
        <f t="shared" si="4"/>
        <v>2.2526247900980394</v>
      </c>
      <c r="S60" s="13"/>
      <c r="T60" s="5">
        <f t="shared" si="5"/>
        <v>8.0865865128916212</v>
      </c>
      <c r="U60" s="13"/>
      <c r="V60" s="14"/>
      <c r="W60" s="5">
        <f t="shared" si="6"/>
        <v>0.28359349277954743</v>
      </c>
      <c r="X60" s="13"/>
      <c r="Y60" s="5">
        <f t="shared" si="7"/>
        <v>2.2929158254156046</v>
      </c>
      <c r="Z60" s="13"/>
    </row>
    <row r="61" spans="1:26" ht="15" customHeight="1" x14ac:dyDescent="0.25">
      <c r="A61" s="12">
        <v>1970</v>
      </c>
      <c r="B61" s="27">
        <v>5.29</v>
      </c>
      <c r="C61" s="13"/>
      <c r="D61" s="27">
        <v>5.29</v>
      </c>
      <c r="E61" s="15"/>
      <c r="F61" s="13"/>
      <c r="G61" s="12"/>
      <c r="H61" s="5">
        <f t="shared" si="8"/>
        <v>22.618538011639878</v>
      </c>
      <c r="I61" s="13"/>
      <c r="J61" s="5">
        <f t="shared" si="9"/>
        <v>22.618538011639878</v>
      </c>
      <c r="K61" s="13"/>
      <c r="L61" s="14"/>
      <c r="M61" s="5">
        <f t="shared" si="2"/>
        <v>0.53212129218313164</v>
      </c>
      <c r="N61" s="13"/>
      <c r="O61" s="5">
        <f t="shared" si="3"/>
        <v>0.98208689992009179</v>
      </c>
      <c r="P61" s="13"/>
      <c r="Q61" s="14"/>
      <c r="R61" s="5">
        <f t="shared" si="4"/>
        <v>2.3717886414942257</v>
      </c>
      <c r="S61" s="13"/>
      <c r="T61" s="5">
        <f t="shared" si="5"/>
        <v>8.5143669394235868</v>
      </c>
      <c r="U61" s="13"/>
      <c r="V61" s="14"/>
      <c r="W61" s="5">
        <f t="shared" si="6"/>
        <v>0.2985955885475855</v>
      </c>
      <c r="X61" s="13"/>
      <c r="Y61" s="5">
        <f t="shared" si="7"/>
        <v>2.4142110725800898</v>
      </c>
      <c r="Z61" s="13"/>
    </row>
    <row r="62" spans="1:26" ht="15" customHeight="1" x14ac:dyDescent="0.25">
      <c r="A62" s="12">
        <v>1971</v>
      </c>
      <c r="B62" s="27">
        <v>3.27</v>
      </c>
      <c r="C62" s="13"/>
      <c r="D62" s="27">
        <v>3.27</v>
      </c>
      <c r="E62" s="15"/>
      <c r="F62" s="13"/>
      <c r="G62" s="12"/>
      <c r="H62" s="5">
        <f t="shared" si="8"/>
        <v>23.3581642046205</v>
      </c>
      <c r="I62" s="13"/>
      <c r="J62" s="5">
        <f t="shared" si="9"/>
        <v>23.3581642046205</v>
      </c>
      <c r="K62" s="13"/>
      <c r="L62" s="14"/>
      <c r="M62" s="5">
        <f t="shared" si="2"/>
        <v>0.54952165843751999</v>
      </c>
      <c r="N62" s="13"/>
      <c r="O62" s="5">
        <f t="shared" si="3"/>
        <v>1.0142011415474788</v>
      </c>
      <c r="P62" s="13"/>
      <c r="Q62" s="14"/>
      <c r="R62" s="5">
        <f t="shared" si="4"/>
        <v>2.449346130071087</v>
      </c>
      <c r="S62" s="13"/>
      <c r="T62" s="5">
        <f t="shared" si="5"/>
        <v>8.7927867383427376</v>
      </c>
      <c r="U62" s="13"/>
      <c r="V62" s="14"/>
      <c r="W62" s="5">
        <f t="shared" si="6"/>
        <v>0.30835966429309153</v>
      </c>
      <c r="X62" s="13"/>
      <c r="Y62" s="5">
        <f t="shared" si="7"/>
        <v>2.4931557746534585</v>
      </c>
      <c r="Z62" s="13"/>
    </row>
    <row r="63" spans="1:26" ht="15" customHeight="1" x14ac:dyDescent="0.25">
      <c r="A63" s="12">
        <v>1972</v>
      </c>
      <c r="B63" s="27">
        <v>3.65</v>
      </c>
      <c r="C63" s="13"/>
      <c r="D63" s="27">
        <v>3.65</v>
      </c>
      <c r="E63" s="15"/>
      <c r="F63" s="13"/>
      <c r="G63" s="12"/>
      <c r="H63" s="5">
        <f t="shared" si="8"/>
        <v>24.210737198089149</v>
      </c>
      <c r="I63" s="13"/>
      <c r="J63" s="5">
        <f t="shared" si="9"/>
        <v>24.210737198089149</v>
      </c>
      <c r="K63" s="13"/>
      <c r="L63" s="14"/>
      <c r="M63" s="5">
        <f t="shared" si="2"/>
        <v>0.56957919897048948</v>
      </c>
      <c r="N63" s="13"/>
      <c r="O63" s="5">
        <f t="shared" si="3"/>
        <v>1.0512194832139616</v>
      </c>
      <c r="P63" s="13"/>
      <c r="Q63" s="14"/>
      <c r="R63" s="5">
        <f t="shared" si="4"/>
        <v>2.5387472638186819</v>
      </c>
      <c r="S63" s="13"/>
      <c r="T63" s="5">
        <f t="shared" si="5"/>
        <v>9.1137234542922467</v>
      </c>
      <c r="U63" s="13"/>
      <c r="V63" s="14"/>
      <c r="W63" s="5">
        <f t="shared" si="6"/>
        <v>0.31961479203978937</v>
      </c>
      <c r="X63" s="13"/>
      <c r="Y63" s="5">
        <f t="shared" si="7"/>
        <v>2.5841559604283098</v>
      </c>
      <c r="Z63" s="13"/>
    </row>
    <row r="64" spans="1:26" ht="15" customHeight="1" x14ac:dyDescent="0.25">
      <c r="A64" s="12">
        <v>1973</v>
      </c>
      <c r="B64" s="27">
        <v>9.39</v>
      </c>
      <c r="C64" s="13"/>
      <c r="D64" s="27">
        <v>9.39</v>
      </c>
      <c r="E64" s="15"/>
      <c r="F64" s="13"/>
      <c r="G64" s="12"/>
      <c r="H64" s="5">
        <f t="shared" si="8"/>
        <v>26.48412542098972</v>
      </c>
      <c r="I64" s="13"/>
      <c r="J64" s="5">
        <f t="shared" si="9"/>
        <v>26.48412542098972</v>
      </c>
      <c r="K64" s="13"/>
      <c r="L64" s="14"/>
      <c r="M64" s="5">
        <f t="shared" si="2"/>
        <v>0.62306268575381851</v>
      </c>
      <c r="N64" s="13"/>
      <c r="O64" s="5">
        <f t="shared" si="3"/>
        <v>1.1499289926877527</v>
      </c>
      <c r="P64" s="13"/>
      <c r="Q64" s="14"/>
      <c r="R64" s="5">
        <f t="shared" si="4"/>
        <v>2.7771356318912561</v>
      </c>
      <c r="S64" s="13"/>
      <c r="T64" s="5">
        <f t="shared" si="5"/>
        <v>9.969502086650289</v>
      </c>
      <c r="U64" s="13"/>
      <c r="V64" s="14"/>
      <c r="W64" s="5">
        <f t="shared" si="6"/>
        <v>0.34962662101232561</v>
      </c>
      <c r="X64" s="13"/>
      <c r="Y64" s="5">
        <f t="shared" si="7"/>
        <v>2.8268082051125285</v>
      </c>
      <c r="Z64" s="13"/>
    </row>
    <row r="65" spans="1:26" ht="15" customHeight="1" x14ac:dyDescent="0.25">
      <c r="A65" s="12">
        <v>1974</v>
      </c>
      <c r="B65" s="27">
        <v>11.8</v>
      </c>
      <c r="C65" s="13"/>
      <c r="D65" s="27">
        <v>11.8</v>
      </c>
      <c r="E65" s="15"/>
      <c r="F65" s="13"/>
      <c r="G65" s="12"/>
      <c r="H65" s="5">
        <f t="shared" si="8"/>
        <v>29.609252220666509</v>
      </c>
      <c r="I65" s="13"/>
      <c r="J65" s="5">
        <f t="shared" si="9"/>
        <v>29.609252220666509</v>
      </c>
      <c r="K65" s="13"/>
      <c r="L65" s="14"/>
      <c r="M65" s="5">
        <f t="shared" si="2"/>
        <v>0.69658408267276917</v>
      </c>
      <c r="N65" s="13"/>
      <c r="O65" s="5">
        <f t="shared" si="3"/>
        <v>1.2856206138249078</v>
      </c>
      <c r="P65" s="13"/>
      <c r="Q65" s="14"/>
      <c r="R65" s="5">
        <f t="shared" si="4"/>
        <v>3.1048376364544246</v>
      </c>
      <c r="S65" s="13"/>
      <c r="T65" s="5">
        <f t="shared" si="5"/>
        <v>11.145903332875024</v>
      </c>
      <c r="U65" s="13"/>
      <c r="V65" s="14"/>
      <c r="W65" s="5">
        <f t="shared" si="6"/>
        <v>0.39088256229178009</v>
      </c>
      <c r="X65" s="13"/>
      <c r="Y65" s="5">
        <f t="shared" si="7"/>
        <v>3.1603715733158073</v>
      </c>
      <c r="Z65" s="13"/>
    </row>
    <row r="66" spans="1:26" ht="15" customHeight="1" x14ac:dyDescent="0.25">
      <c r="A66" s="12">
        <v>1975</v>
      </c>
      <c r="B66" s="27">
        <v>6.72</v>
      </c>
      <c r="C66" s="13"/>
      <c r="D66" s="27">
        <v>6.72</v>
      </c>
      <c r="E66" s="15">
        <v>0.7</v>
      </c>
      <c r="F66" s="4">
        <f>((E66/E59)-1)*100</f>
        <v>42.857142857142861</v>
      </c>
      <c r="G66" s="12"/>
      <c r="H66" s="5">
        <f t="shared" si="8"/>
        <v>31.598993969895297</v>
      </c>
      <c r="I66" s="13"/>
      <c r="J66" s="5">
        <f t="shared" si="9"/>
        <v>31.598993969895297</v>
      </c>
      <c r="K66" s="5">
        <f>K77/(1+(F77/100))</f>
        <v>27.651268551368357</v>
      </c>
      <c r="L66" s="14"/>
      <c r="M66" s="5">
        <f t="shared" si="2"/>
        <v>0.74339453302837921</v>
      </c>
      <c r="N66" s="13"/>
      <c r="O66" s="5">
        <f t="shared" si="3"/>
        <v>1.3720143190739416</v>
      </c>
      <c r="P66" s="5">
        <f>P77/(1+(F77/100))</f>
        <v>1.2138888888888892</v>
      </c>
      <c r="Q66" s="14"/>
      <c r="R66" s="5">
        <f t="shared" si="4"/>
        <v>3.3134827256241617</v>
      </c>
      <c r="S66" s="13"/>
      <c r="T66" s="5">
        <f t="shared" si="5"/>
        <v>11.894908036844225</v>
      </c>
      <c r="U66" s="5">
        <f>U77/(1+(F77/100))</f>
        <v>8.9342105263157912</v>
      </c>
      <c r="V66" s="14"/>
      <c r="W66" s="5">
        <f t="shared" si="6"/>
        <v>0.41714987047778768</v>
      </c>
      <c r="X66" s="13"/>
      <c r="Y66" s="5">
        <f t="shared" si="7"/>
        <v>3.3727485430426292</v>
      </c>
      <c r="Z66" s="5">
        <f>Z77/(1+(F77/100))</f>
        <v>2.5007295019242446</v>
      </c>
    </row>
    <row r="67" spans="1:26" ht="15" customHeight="1" x14ac:dyDescent="0.25">
      <c r="A67" s="12">
        <v>1976</v>
      </c>
      <c r="B67" s="27">
        <v>5.22</v>
      </c>
      <c r="C67" s="13"/>
      <c r="D67" s="27">
        <v>5.22</v>
      </c>
      <c r="E67" s="15"/>
      <c r="F67" s="13"/>
      <c r="G67" s="12"/>
      <c r="H67" s="5">
        <f t="shared" si="8"/>
        <v>33.248461455123831</v>
      </c>
      <c r="I67" s="13"/>
      <c r="J67" s="5">
        <f t="shared" si="9"/>
        <v>33.248461455123831</v>
      </c>
      <c r="K67" s="13"/>
      <c r="L67" s="14"/>
      <c r="M67" s="5">
        <f t="shared" si="2"/>
        <v>0.7821997276524606</v>
      </c>
      <c r="N67" s="13"/>
      <c r="O67" s="5">
        <f t="shared" si="3"/>
        <v>1.4436334665296013</v>
      </c>
      <c r="P67" s="13"/>
      <c r="Q67" s="14"/>
      <c r="R67" s="5">
        <f t="shared" si="4"/>
        <v>3.4864465239017428</v>
      </c>
      <c r="S67" s="13"/>
      <c r="T67" s="5">
        <f t="shared" si="5"/>
        <v>12.515822236367493</v>
      </c>
      <c r="U67" s="13"/>
      <c r="V67" s="14"/>
      <c r="W67" s="5">
        <f t="shared" si="6"/>
        <v>0.43892509371672822</v>
      </c>
      <c r="X67" s="13"/>
      <c r="Y67" s="5">
        <f t="shared" si="7"/>
        <v>3.5488060169894546</v>
      </c>
      <c r="Z67" s="13"/>
    </row>
    <row r="68" spans="1:26" ht="15" customHeight="1" x14ac:dyDescent="0.25">
      <c r="A68" s="12">
        <v>1977</v>
      </c>
      <c r="B68" s="27">
        <v>6.84</v>
      </c>
      <c r="C68" s="13"/>
      <c r="D68" s="27">
        <v>6.84</v>
      </c>
      <c r="E68" s="15"/>
      <c r="F68" s="13"/>
      <c r="G68" s="12"/>
      <c r="H68" s="5">
        <f t="shared" si="8"/>
        <v>35.522656218654305</v>
      </c>
      <c r="I68" s="13"/>
      <c r="J68" s="5">
        <f t="shared" si="9"/>
        <v>35.522656218654305</v>
      </c>
      <c r="K68" s="13"/>
      <c r="L68" s="14"/>
      <c r="M68" s="5">
        <f t="shared" si="2"/>
        <v>0.83570218902388893</v>
      </c>
      <c r="N68" s="13"/>
      <c r="O68" s="5">
        <f t="shared" si="3"/>
        <v>1.5423779956402262</v>
      </c>
      <c r="P68" s="13"/>
      <c r="Q68" s="14"/>
      <c r="R68" s="5">
        <f t="shared" si="4"/>
        <v>3.7249194661366221</v>
      </c>
      <c r="S68" s="13"/>
      <c r="T68" s="5">
        <f t="shared" si="5"/>
        <v>13.371904477335029</v>
      </c>
      <c r="U68" s="13"/>
      <c r="V68" s="14"/>
      <c r="W68" s="5">
        <f t="shared" si="6"/>
        <v>0.46894757012695243</v>
      </c>
      <c r="X68" s="13"/>
      <c r="Y68" s="5">
        <f t="shared" si="7"/>
        <v>3.7915443485515334</v>
      </c>
      <c r="Z68" s="13"/>
    </row>
    <row r="69" spans="1:26" ht="15" customHeight="1" x14ac:dyDescent="0.25">
      <c r="A69" s="12">
        <v>1978</v>
      </c>
      <c r="B69" s="27">
        <v>9.2799999999999994</v>
      </c>
      <c r="C69" s="13"/>
      <c r="D69" s="27">
        <v>9.2799999999999994</v>
      </c>
      <c r="E69" s="15"/>
      <c r="F69" s="13"/>
      <c r="G69" s="12"/>
      <c r="H69" s="5">
        <f t="shared" si="8"/>
        <v>38.819158715745424</v>
      </c>
      <c r="I69" s="13"/>
      <c r="J69" s="5">
        <f t="shared" si="9"/>
        <v>38.819158715745424</v>
      </c>
      <c r="K69" s="13"/>
      <c r="L69" s="14"/>
      <c r="M69" s="5">
        <f t="shared" si="2"/>
        <v>0.91325535216530584</v>
      </c>
      <c r="N69" s="13"/>
      <c r="O69" s="5">
        <f t="shared" si="3"/>
        <v>1.6855106736356391</v>
      </c>
      <c r="P69" s="13"/>
      <c r="Q69" s="14"/>
      <c r="R69" s="5">
        <f t="shared" si="4"/>
        <v>4.0705919925941005</v>
      </c>
      <c r="S69" s="13"/>
      <c r="T69" s="5">
        <f t="shared" si="5"/>
        <v>14.61281721283172</v>
      </c>
      <c r="U69" s="13"/>
      <c r="V69" s="14"/>
      <c r="W69" s="5">
        <f t="shared" si="6"/>
        <v>0.51246590463473363</v>
      </c>
      <c r="X69" s="13"/>
      <c r="Y69" s="5">
        <f t="shared" si="7"/>
        <v>4.1433996640971156</v>
      </c>
      <c r="Z69" s="13"/>
    </row>
    <row r="70" spans="1:26" ht="15" customHeight="1" x14ac:dyDescent="0.25">
      <c r="A70" s="12">
        <v>1979</v>
      </c>
      <c r="B70" s="27">
        <v>13.91</v>
      </c>
      <c r="C70" s="13"/>
      <c r="D70" s="27">
        <v>13.91</v>
      </c>
      <c r="E70" s="15"/>
      <c r="F70" s="13"/>
      <c r="G70" s="12"/>
      <c r="H70" s="5">
        <f t="shared" si="8"/>
        <v>44.218903693105609</v>
      </c>
      <c r="I70" s="13"/>
      <c r="J70" s="5">
        <f t="shared" si="9"/>
        <v>44.218903693105609</v>
      </c>
      <c r="K70" s="13"/>
      <c r="L70" s="14"/>
      <c r="M70" s="5">
        <f t="shared" si="2"/>
        <v>1.0402891716514999</v>
      </c>
      <c r="N70" s="13"/>
      <c r="O70" s="5">
        <f t="shared" si="3"/>
        <v>1.9199652083383565</v>
      </c>
      <c r="P70" s="13"/>
      <c r="Q70" s="14"/>
      <c r="R70" s="5">
        <f t="shared" si="4"/>
        <v>4.6368113387639402</v>
      </c>
      <c r="S70" s="13"/>
      <c r="T70" s="5">
        <f t="shared" si="5"/>
        <v>16.645460087136613</v>
      </c>
      <c r="U70" s="13"/>
      <c r="V70" s="14"/>
      <c r="W70" s="5">
        <f t="shared" si="6"/>
        <v>0.58374991196942505</v>
      </c>
      <c r="X70" s="13"/>
      <c r="Y70" s="5">
        <f t="shared" si="7"/>
        <v>4.7197465573730248</v>
      </c>
      <c r="Z70" s="13"/>
    </row>
    <row r="71" spans="1:26" x14ac:dyDescent="0.25">
      <c r="A71" s="1">
        <v>1980</v>
      </c>
      <c r="B71" s="26">
        <v>11.83</v>
      </c>
      <c r="C71" s="4"/>
      <c r="D71" s="26">
        <v>11.83</v>
      </c>
      <c r="E71" s="16"/>
      <c r="F71" s="4"/>
      <c r="H71" s="28">
        <v>49.45</v>
      </c>
      <c r="I71" s="11"/>
      <c r="J71" s="21">
        <f>$H$71</f>
        <v>49.45</v>
      </c>
      <c r="K71" s="11"/>
      <c r="M71" s="5">
        <f t="shared" si="2"/>
        <v>1.1633553806578725</v>
      </c>
      <c r="N71" s="5"/>
      <c r="O71" s="5">
        <f t="shared" si="3"/>
        <v>2.1470970924847843</v>
      </c>
      <c r="P71" s="5"/>
      <c r="Q71" s="6"/>
      <c r="R71" s="5">
        <f t="shared" si="4"/>
        <v>5.1853461201397151</v>
      </c>
      <c r="S71" s="5"/>
      <c r="T71" s="5">
        <f t="shared" si="5"/>
        <v>18.614618015444876</v>
      </c>
      <c r="U71" s="5"/>
      <c r="W71" s="5">
        <f t="shared" si="6"/>
        <v>0.65280752655540808</v>
      </c>
      <c r="X71" s="5"/>
      <c r="Y71" s="5">
        <f t="shared" si="7"/>
        <v>5.2780925751102536</v>
      </c>
      <c r="Z71" s="6"/>
    </row>
    <row r="72" spans="1:26" x14ac:dyDescent="0.25">
      <c r="A72" s="1">
        <v>1981</v>
      </c>
      <c r="B72" s="26">
        <v>8.39</v>
      </c>
      <c r="C72" s="4"/>
      <c r="D72" s="26">
        <v>8.39</v>
      </c>
      <c r="E72" s="16"/>
      <c r="F72" s="4"/>
      <c r="H72" s="5">
        <f>H71*(1+(B72/100))</f>
        <v>53.598855000000007</v>
      </c>
      <c r="I72" s="5"/>
      <c r="J72" s="5">
        <f t="shared" ref="J72:J108" si="10">J71*(1+(D72/100))</f>
        <v>53.598855000000007</v>
      </c>
      <c r="K72" s="5"/>
      <c r="M72" s="5">
        <f t="shared" si="2"/>
        <v>1.2609608970950681</v>
      </c>
      <c r="N72" s="5"/>
      <c r="O72" s="5">
        <f t="shared" si="3"/>
        <v>2.327238538544258</v>
      </c>
      <c r="P72" s="5"/>
      <c r="Q72" s="6"/>
      <c r="R72" s="5">
        <f t="shared" si="4"/>
        <v>5.6203966596194377</v>
      </c>
      <c r="S72" s="5"/>
      <c r="T72" s="5">
        <f t="shared" si="5"/>
        <v>20.176384466940704</v>
      </c>
      <c r="U72" s="5"/>
      <c r="W72" s="5">
        <f t="shared" si="6"/>
        <v>0.70757807803340689</v>
      </c>
      <c r="X72" s="5"/>
      <c r="Y72" s="5">
        <f t="shared" si="7"/>
        <v>5.7209245421620043</v>
      </c>
      <c r="Z72" s="6"/>
    </row>
    <row r="73" spans="1:26" x14ac:dyDescent="0.25">
      <c r="A73" s="1">
        <v>1982</v>
      </c>
      <c r="B73" s="26">
        <v>3.71</v>
      </c>
      <c r="C73" s="4"/>
      <c r="D73" s="26">
        <v>3.71</v>
      </c>
      <c r="E73" s="16"/>
      <c r="F73" s="4"/>
      <c r="H73" s="5">
        <f t="shared" ref="H73:H108" si="11">H72*(1+(B73/100))</f>
        <v>55.587372520500004</v>
      </c>
      <c r="I73" s="5"/>
      <c r="J73" s="5">
        <f t="shared" si="10"/>
        <v>55.587372520500004</v>
      </c>
      <c r="K73" s="5"/>
      <c r="M73" s="5">
        <f t="shared" si="2"/>
        <v>1.3077425463772949</v>
      </c>
      <c r="N73" s="5"/>
      <c r="O73" s="5">
        <f t="shared" si="3"/>
        <v>2.4135790883242496</v>
      </c>
      <c r="P73" s="5"/>
      <c r="Q73" s="6"/>
      <c r="R73" s="5">
        <f t="shared" si="4"/>
        <v>5.8289133756913181</v>
      </c>
      <c r="S73" s="5"/>
      <c r="T73" s="5">
        <f t="shared" si="5"/>
        <v>20.924928330664201</v>
      </c>
      <c r="U73" s="5"/>
      <c r="W73" s="5">
        <f t="shared" si="6"/>
        <v>0.73382922472844625</v>
      </c>
      <c r="X73" s="5"/>
      <c r="Y73" s="5">
        <f t="shared" si="7"/>
        <v>5.9331708426762138</v>
      </c>
      <c r="Z73" s="6"/>
    </row>
    <row r="74" spans="1:26" x14ac:dyDescent="0.25">
      <c r="A74" s="1">
        <v>1983</v>
      </c>
      <c r="B74" s="26">
        <v>5.21</v>
      </c>
      <c r="C74" s="4"/>
      <c r="D74" s="26">
        <v>4.1900000000000004</v>
      </c>
      <c r="E74" s="16"/>
      <c r="F74" s="4"/>
      <c r="H74" s="5">
        <f t="shared" si="11"/>
        <v>58.483474628818058</v>
      </c>
      <c r="I74" s="5"/>
      <c r="J74" s="5">
        <f t="shared" si="10"/>
        <v>57.916483429108958</v>
      </c>
      <c r="K74" s="5"/>
      <c r="M74" s="5">
        <f t="shared" si="2"/>
        <v>1.3758759330435519</v>
      </c>
      <c r="N74" s="5"/>
      <c r="O74" s="5">
        <f t="shared" si="3"/>
        <v>2.514708052125036</v>
      </c>
      <c r="P74" s="5"/>
      <c r="Q74" s="6"/>
      <c r="R74" s="5">
        <f t="shared" si="4"/>
        <v>6.1325997625648361</v>
      </c>
      <c r="S74" s="5"/>
      <c r="T74" s="5">
        <f t="shared" si="5"/>
        <v>21.801682827719034</v>
      </c>
      <c r="U74" s="5"/>
      <c r="W74" s="5">
        <f t="shared" si="6"/>
        <v>0.77206172733679834</v>
      </c>
      <c r="X74" s="5"/>
      <c r="Y74" s="5">
        <f t="shared" si="7"/>
        <v>6.1817707009843472</v>
      </c>
      <c r="Z74" s="6"/>
    </row>
    <row r="75" spans="1:26" x14ac:dyDescent="0.25">
      <c r="A75" s="1">
        <v>1984</v>
      </c>
      <c r="B75" s="26">
        <v>4.66</v>
      </c>
      <c r="C75" s="4"/>
      <c r="D75" s="26">
        <v>3.53</v>
      </c>
      <c r="E75" s="16"/>
      <c r="F75" s="4"/>
      <c r="H75" s="5">
        <f t="shared" si="11"/>
        <v>61.20880454652098</v>
      </c>
      <c r="I75" s="5"/>
      <c r="J75" s="5">
        <f t="shared" si="10"/>
        <v>59.960935294156499</v>
      </c>
      <c r="K75" s="5"/>
      <c r="M75" s="5">
        <f t="shared" si="2"/>
        <v>1.4399917515233813</v>
      </c>
      <c r="N75" s="5"/>
      <c r="O75" s="5">
        <f t="shared" si="3"/>
        <v>2.6034772463650495</v>
      </c>
      <c r="P75" s="5"/>
      <c r="Q75" s="6"/>
      <c r="R75" s="5">
        <f t="shared" si="4"/>
        <v>6.4183789115003576</v>
      </c>
      <c r="S75" s="5"/>
      <c r="T75" s="5">
        <f t="shared" si="5"/>
        <v>22.571282231537513</v>
      </c>
      <c r="U75" s="5"/>
      <c r="W75" s="5">
        <f t="shared" si="6"/>
        <v>0.80803980383069307</v>
      </c>
      <c r="X75" s="5"/>
      <c r="Y75" s="5">
        <f t="shared" si="7"/>
        <v>6.3999872067290937</v>
      </c>
      <c r="Z75" s="6"/>
    </row>
    <row r="76" spans="1:26" x14ac:dyDescent="0.25">
      <c r="A76" s="1">
        <v>1985</v>
      </c>
      <c r="B76" s="26">
        <v>4.6399999999999997</v>
      </c>
      <c r="C76" s="4"/>
      <c r="D76" s="26">
        <v>3.89</v>
      </c>
      <c r="E76" s="16"/>
      <c r="F76" s="4"/>
      <c r="H76" s="5">
        <f t="shared" si="11"/>
        <v>64.048893077479548</v>
      </c>
      <c r="I76" s="5"/>
      <c r="J76" s="5">
        <f t="shared" si="10"/>
        <v>62.293415677099183</v>
      </c>
      <c r="K76" s="5"/>
      <c r="M76" s="5">
        <f t="shared" si="2"/>
        <v>1.5068073687940662</v>
      </c>
      <c r="N76" s="5"/>
      <c r="O76" s="5">
        <f t="shared" si="3"/>
        <v>2.7047525112486497</v>
      </c>
      <c r="P76" s="5"/>
      <c r="Q76" s="6"/>
      <c r="R76" s="5">
        <f t="shared" si="4"/>
        <v>6.7161916929939744</v>
      </c>
      <c r="S76" s="5"/>
      <c r="T76" s="5">
        <f t="shared" si="5"/>
        <v>23.449305110344319</v>
      </c>
      <c r="U76" s="5"/>
      <c r="W76" s="5">
        <f t="shared" si="6"/>
        <v>0.8455328507284372</v>
      </c>
      <c r="X76" s="5"/>
      <c r="Y76" s="5">
        <f t="shared" si="7"/>
        <v>6.6489467090708549</v>
      </c>
      <c r="Z76" s="6"/>
    </row>
    <row r="77" spans="1:26" x14ac:dyDescent="0.25">
      <c r="A77" s="1">
        <v>1986</v>
      </c>
      <c r="B77" s="26">
        <v>2.75</v>
      </c>
      <c r="C77" s="4"/>
      <c r="D77" s="26">
        <v>1.46</v>
      </c>
      <c r="E77" s="5">
        <v>1.6</v>
      </c>
      <c r="F77" s="4">
        <f>((E77/E66)-1)*100</f>
        <v>128.57142857142861</v>
      </c>
      <c r="H77" s="5">
        <f t="shared" si="11"/>
        <v>65.810237637110234</v>
      </c>
      <c r="I77" s="5"/>
      <c r="J77" s="23">
        <f t="shared" si="10"/>
        <v>63.202899545984828</v>
      </c>
      <c r="K77" s="24">
        <f>J77</f>
        <v>63.202899545984828</v>
      </c>
      <c r="M77" s="5">
        <f t="shared" si="2"/>
        <v>1.5482445714359032</v>
      </c>
      <c r="N77" s="5"/>
      <c r="O77" s="5">
        <f t="shared" si="3"/>
        <v>2.7442418979128798</v>
      </c>
      <c r="P77" s="5">
        <f t="shared" ref="P77:P91" si="12">P78/(1+(F78/100))</f>
        <v>2.7746031746031758</v>
      </c>
      <c r="Q77" s="6"/>
      <c r="R77" s="5">
        <f t="shared" si="4"/>
        <v>6.9008869645513089</v>
      </c>
      <c r="S77" s="5"/>
      <c r="T77" s="5">
        <f t="shared" si="5"/>
        <v>23.791664964955345</v>
      </c>
      <c r="U77" s="5">
        <f t="shared" ref="U77:U101" si="13">U78/(1+(F78/100))</f>
        <v>20.421052631578952</v>
      </c>
      <c r="W77" s="5">
        <f t="shared" si="6"/>
        <v>0.86878500412346926</v>
      </c>
      <c r="X77" s="5"/>
      <c r="Y77" s="5">
        <f t="shared" si="7"/>
        <v>6.7460213310232895</v>
      </c>
      <c r="Z77" s="5">
        <f>Z78/(1+(F78/100))</f>
        <v>5.7159531472554175</v>
      </c>
    </row>
    <row r="78" spans="1:26" x14ac:dyDescent="0.25">
      <c r="A78" s="1">
        <v>1987</v>
      </c>
      <c r="B78" s="26">
        <v>5.79</v>
      </c>
      <c r="C78" s="4"/>
      <c r="D78" s="26">
        <v>4.05</v>
      </c>
      <c r="E78" s="5">
        <v>1.6</v>
      </c>
      <c r="F78" s="4">
        <f>((E78/E77)-1)*100</f>
        <v>0</v>
      </c>
      <c r="H78" s="5">
        <f t="shared" si="11"/>
        <v>69.620650396298927</v>
      </c>
      <c r="I78" s="5"/>
      <c r="J78" s="17">
        <f t="shared" si="10"/>
        <v>65.762616977597219</v>
      </c>
      <c r="K78" s="5">
        <f>K77*(1+(F78/100))</f>
        <v>63.202899545984828</v>
      </c>
      <c r="M78" s="5">
        <f t="shared" si="2"/>
        <v>1.6378879321220421</v>
      </c>
      <c r="N78" s="5"/>
      <c r="O78" s="5">
        <f t="shared" si="3"/>
        <v>2.8553836947783515</v>
      </c>
      <c r="P78" s="5">
        <f t="shared" si="12"/>
        <v>2.7746031746031758</v>
      </c>
      <c r="Q78" s="6"/>
      <c r="R78" s="5">
        <f t="shared" si="4"/>
        <v>7.3004483197988304</v>
      </c>
      <c r="S78" s="5"/>
      <c r="T78" s="5">
        <f t="shared" si="5"/>
        <v>24.755227396036037</v>
      </c>
      <c r="U78" s="5">
        <f t="shared" si="13"/>
        <v>20.421052631578952</v>
      </c>
      <c r="W78" s="5">
        <f t="shared" si="6"/>
        <v>0.91908765586221819</v>
      </c>
      <c r="X78" s="5"/>
      <c r="Y78" s="5">
        <f t="shared" si="7"/>
        <v>7.0192351949297329</v>
      </c>
      <c r="Z78" s="5">
        <f t="shared" ref="Z78:Z107" si="14">Z79/(1+(F79/100))</f>
        <v>5.7159531472554175</v>
      </c>
    </row>
    <row r="79" spans="1:26" x14ac:dyDescent="0.25">
      <c r="A79" s="1">
        <v>1988</v>
      </c>
      <c r="B79" s="26">
        <v>6.53</v>
      </c>
      <c r="C79" s="4"/>
      <c r="D79" s="26">
        <v>4.67</v>
      </c>
      <c r="E79" s="5">
        <v>2.39</v>
      </c>
      <c r="F79" s="4">
        <f>((E79/E78)-1)*100</f>
        <v>49.374999999999993</v>
      </c>
      <c r="H79" s="5">
        <f t="shared" si="11"/>
        <v>74.166878867177246</v>
      </c>
      <c r="I79" s="5"/>
      <c r="J79" s="5">
        <f t="shared" si="10"/>
        <v>68.833731190451005</v>
      </c>
      <c r="K79" s="5">
        <f>K78*(1+(F79/100))</f>
        <v>94.409331196814833</v>
      </c>
      <c r="M79" s="5">
        <f t="shared" si="2"/>
        <v>1.7448420140896113</v>
      </c>
      <c r="N79" s="5"/>
      <c r="O79" s="5">
        <f t="shared" si="3"/>
        <v>2.9887301133245003</v>
      </c>
      <c r="P79" s="5">
        <f t="shared" si="12"/>
        <v>4.1445634920634937</v>
      </c>
      <c r="Q79" s="6"/>
      <c r="R79" s="5">
        <f t="shared" si="4"/>
        <v>7.7771675950816936</v>
      </c>
      <c r="S79" s="5"/>
      <c r="T79" s="5">
        <f t="shared" si="5"/>
        <v>25.911296515430919</v>
      </c>
      <c r="U79" s="5">
        <f t="shared" si="13"/>
        <v>30.503947368421056</v>
      </c>
      <c r="W79" s="5">
        <f t="shared" si="6"/>
        <v>0.97910407979002101</v>
      </c>
      <c r="X79" s="5"/>
      <c r="Y79" s="5">
        <f t="shared" si="7"/>
        <v>7.3470334785329516</v>
      </c>
      <c r="Z79" s="5">
        <f t="shared" si="14"/>
        <v>8.5382050137127798</v>
      </c>
    </row>
    <row r="80" spans="1:26" x14ac:dyDescent="0.25">
      <c r="A80" s="1">
        <v>1989</v>
      </c>
      <c r="B80" s="26">
        <v>7.2</v>
      </c>
      <c r="C80" s="4"/>
      <c r="D80" s="26">
        <v>5.2</v>
      </c>
      <c r="E80" s="5">
        <v>2.02</v>
      </c>
      <c r="F80" s="4">
        <f>((E80/E79)-1)*100</f>
        <v>-15.481171548117157</v>
      </c>
      <c r="H80" s="5">
        <f t="shared" si="11"/>
        <v>79.506894145614012</v>
      </c>
      <c r="I80" s="5"/>
      <c r="J80" s="5">
        <f t="shared" si="10"/>
        <v>72.41308521235446</v>
      </c>
      <c r="K80" s="5">
        <f>K79*(1+(F80/100))</f>
        <v>79.793660676805843</v>
      </c>
      <c r="M80" s="5">
        <f t="shared" si="2"/>
        <v>1.8704706391040633</v>
      </c>
      <c r="N80" s="5"/>
      <c r="O80" s="5">
        <f t="shared" si="3"/>
        <v>3.1441440792173747</v>
      </c>
      <c r="P80" s="5">
        <f t="shared" si="12"/>
        <v>3.5029365079365093</v>
      </c>
      <c r="Q80" s="6"/>
      <c r="R80" s="5">
        <f t="shared" si="4"/>
        <v>8.3371236619275759</v>
      </c>
      <c r="S80" s="5"/>
      <c r="T80" s="5">
        <f t="shared" si="5"/>
        <v>27.258683934233328</v>
      </c>
      <c r="U80" s="5">
        <f t="shared" si="13"/>
        <v>25.781578947368423</v>
      </c>
      <c r="W80" s="5">
        <f t="shared" si="6"/>
        <v>1.0495995735349026</v>
      </c>
      <c r="X80" s="5"/>
      <c r="Y80" s="5">
        <f t="shared" si="7"/>
        <v>7.7290792194166658</v>
      </c>
      <c r="Z80" s="5">
        <f t="shared" si="14"/>
        <v>7.2163908484099641</v>
      </c>
    </row>
    <row r="81" spans="1:26" x14ac:dyDescent="0.25">
      <c r="A81" s="1">
        <v>1990</v>
      </c>
      <c r="B81" s="26">
        <v>8.01</v>
      </c>
      <c r="C81" s="4"/>
      <c r="D81" s="26">
        <v>5.65</v>
      </c>
      <c r="E81" s="5">
        <v>2.2000000000000002</v>
      </c>
      <c r="F81" s="4">
        <f t="shared" ref="F81:F108" si="15">((E81/E80)-1)*100</f>
        <v>8.9108910891089188</v>
      </c>
      <c r="H81" s="5">
        <f t="shared" si="11"/>
        <v>85.875396366677705</v>
      </c>
      <c r="I81" s="5"/>
      <c r="J81" s="5">
        <f t="shared" si="10"/>
        <v>76.504424526852489</v>
      </c>
      <c r="K81" s="5">
        <f t="shared" ref="K81:K108" si="16">K80*(1+(F81/100))</f>
        <v>86.903986875729146</v>
      </c>
      <c r="M81" s="5">
        <f t="shared" si="2"/>
        <v>2.0202953372962988</v>
      </c>
      <c r="N81" s="5"/>
      <c r="O81" s="5">
        <f t="shared" si="3"/>
        <v>3.3217882196931563</v>
      </c>
      <c r="P81" s="5">
        <f t="shared" si="12"/>
        <v>3.8150793650793671</v>
      </c>
      <c r="Q81" s="6"/>
      <c r="R81" s="5">
        <f t="shared" si="4"/>
        <v>9.0049272672479752</v>
      </c>
      <c r="S81" s="5"/>
      <c r="T81" s="5">
        <f t="shared" si="5"/>
        <v>28.79879957651751</v>
      </c>
      <c r="U81" s="5">
        <f t="shared" si="13"/>
        <v>28.078947368421058</v>
      </c>
      <c r="W81" s="5">
        <f t="shared" si="6"/>
        <v>1.1336724993750484</v>
      </c>
      <c r="X81" s="5"/>
      <c r="Y81" s="5">
        <f t="shared" si="7"/>
        <v>8.165772195313707</v>
      </c>
      <c r="Z81" s="5">
        <f t="shared" si="14"/>
        <v>7.8594355774761988</v>
      </c>
    </row>
    <row r="82" spans="1:26" x14ac:dyDescent="0.25">
      <c r="A82" s="1">
        <v>1991</v>
      </c>
      <c r="B82" s="26">
        <v>5.0999999999999996</v>
      </c>
      <c r="C82" s="4"/>
      <c r="D82" s="26">
        <v>2.6</v>
      </c>
      <c r="E82" s="5">
        <v>2.25</v>
      </c>
      <c r="F82" s="4">
        <f t="shared" si="15"/>
        <v>2.2727272727272707</v>
      </c>
      <c r="H82" s="5">
        <f t="shared" si="11"/>
        <v>90.255041581378265</v>
      </c>
      <c r="I82" s="5"/>
      <c r="J82" s="5">
        <f t="shared" si="10"/>
        <v>78.493539564550659</v>
      </c>
      <c r="K82" s="5">
        <f t="shared" si="16"/>
        <v>88.879077486541163</v>
      </c>
      <c r="M82" s="5">
        <f t="shared" si="2"/>
        <v>2.1233303994984101</v>
      </c>
      <c r="N82" s="5"/>
      <c r="O82" s="5">
        <f t="shared" si="3"/>
        <v>3.4081547134051786</v>
      </c>
      <c r="P82" s="5">
        <f t="shared" si="12"/>
        <v>3.9017857142857162</v>
      </c>
      <c r="Q82" s="6"/>
      <c r="R82" s="5">
        <f t="shared" si="4"/>
        <v>9.4641785578776219</v>
      </c>
      <c r="S82" s="5"/>
      <c r="T82" s="5">
        <f t="shared" si="5"/>
        <v>29.547568365506965</v>
      </c>
      <c r="U82" s="5">
        <f t="shared" si="13"/>
        <v>28.717105263157901</v>
      </c>
      <c r="W82" s="5">
        <f t="shared" si="6"/>
        <v>1.1914897968431759</v>
      </c>
      <c r="X82" s="5"/>
      <c r="Y82" s="5">
        <f t="shared" si="7"/>
        <v>8.3780822723918629</v>
      </c>
      <c r="Z82" s="5">
        <f t="shared" si="14"/>
        <v>8.0380591133279307</v>
      </c>
    </row>
    <row r="83" spans="1:26" x14ac:dyDescent="0.25">
      <c r="A83" s="1">
        <v>1992</v>
      </c>
      <c r="B83" s="26">
        <v>5.48</v>
      </c>
      <c r="C83" s="4"/>
      <c r="D83" s="26">
        <v>3.26</v>
      </c>
      <c r="E83" s="5">
        <v>2.19</v>
      </c>
      <c r="F83" s="4">
        <f t="shared" si="15"/>
        <v>-2.6666666666666727</v>
      </c>
      <c r="H83" s="5">
        <f t="shared" si="11"/>
        <v>95.201017860037794</v>
      </c>
      <c r="I83" s="5"/>
      <c r="J83" s="5">
        <f t="shared" si="10"/>
        <v>81.052428954355008</v>
      </c>
      <c r="K83" s="5">
        <f t="shared" si="16"/>
        <v>86.508968753566734</v>
      </c>
      <c r="M83" s="5">
        <f t="shared" si="2"/>
        <v>2.2396889053909228</v>
      </c>
      <c r="N83" s="5"/>
      <c r="O83" s="5">
        <f t="shared" si="3"/>
        <v>3.5192605570621871</v>
      </c>
      <c r="P83" s="5">
        <f t="shared" si="12"/>
        <v>3.7977380952380968</v>
      </c>
      <c r="Q83" s="6"/>
      <c r="R83" s="5">
        <f t="shared" si="4"/>
        <v>9.9828155428493144</v>
      </c>
      <c r="S83" s="5"/>
      <c r="T83" s="5">
        <f t="shared" si="5"/>
        <v>30.510819094222491</v>
      </c>
      <c r="U83" s="5">
        <f t="shared" si="13"/>
        <v>27.951315789473689</v>
      </c>
      <c r="W83" s="5">
        <f t="shared" si="6"/>
        <v>1.2567834377101819</v>
      </c>
      <c r="X83" s="5"/>
      <c r="Y83" s="5">
        <f t="shared" si="7"/>
        <v>8.6512077544718373</v>
      </c>
      <c r="Z83" s="5">
        <f t="shared" si="14"/>
        <v>7.8237108703058524</v>
      </c>
    </row>
    <row r="84" spans="1:26" x14ac:dyDescent="0.25">
      <c r="A84" s="1">
        <v>1993</v>
      </c>
      <c r="B84" s="26">
        <v>5.55</v>
      </c>
      <c r="C84" s="4"/>
      <c r="D84" s="26">
        <v>2.52</v>
      </c>
      <c r="E84" s="5">
        <v>2.2799999999999998</v>
      </c>
      <c r="F84" s="4">
        <f t="shared" si="15"/>
        <v>4.1095890410958846</v>
      </c>
      <c r="H84" s="5">
        <f t="shared" si="11"/>
        <v>100.4846743512699</v>
      </c>
      <c r="I84" s="5"/>
      <c r="J84" s="5">
        <f t="shared" si="10"/>
        <v>83.094950164004743</v>
      </c>
      <c r="K84" s="5">
        <f t="shared" si="16"/>
        <v>90.064131853028371</v>
      </c>
      <c r="M84" s="5">
        <f t="shared" si="2"/>
        <v>2.363991639640119</v>
      </c>
      <c r="N84" s="5"/>
      <c r="O84" s="5">
        <f t="shared" si="3"/>
        <v>3.6079459231001536</v>
      </c>
      <c r="P84" s="5">
        <f t="shared" si="12"/>
        <v>3.9538095238095252</v>
      </c>
      <c r="Q84" s="6"/>
      <c r="R84" s="5">
        <f t="shared" si="4"/>
        <v>10.536861805477452</v>
      </c>
      <c r="S84" s="5"/>
      <c r="T84" s="5">
        <f t="shared" si="5"/>
        <v>31.279691735396895</v>
      </c>
      <c r="U84" s="5">
        <f t="shared" si="13"/>
        <v>29.100000000000005</v>
      </c>
      <c r="W84" s="5">
        <f t="shared" si="6"/>
        <v>1.326534918503097</v>
      </c>
      <c r="X84" s="5"/>
      <c r="Y84" s="5">
        <f t="shared" si="7"/>
        <v>8.8692181898845259</v>
      </c>
      <c r="Z84" s="5">
        <f t="shared" si="14"/>
        <v>8.1452332348389689</v>
      </c>
    </row>
    <row r="85" spans="1:26" x14ac:dyDescent="0.25">
      <c r="A85" s="1">
        <v>1994</v>
      </c>
      <c r="B85" s="26">
        <v>6.28</v>
      </c>
      <c r="C85" s="4"/>
      <c r="D85" s="26">
        <v>2.8</v>
      </c>
      <c r="E85" s="5">
        <v>2.2999999999999998</v>
      </c>
      <c r="F85" s="4">
        <f t="shared" si="15"/>
        <v>0.87719298245614308</v>
      </c>
      <c r="H85" s="5">
        <f t="shared" si="11"/>
        <v>106.79511190052965</v>
      </c>
      <c r="I85" s="5"/>
      <c r="J85" s="5">
        <f t="shared" si="10"/>
        <v>85.421608768596883</v>
      </c>
      <c r="K85" s="5">
        <f t="shared" si="16"/>
        <v>90.854168097353181</v>
      </c>
      <c r="M85" s="5">
        <f t="shared" si="2"/>
        <v>2.5124503146095183</v>
      </c>
      <c r="N85" s="5"/>
      <c r="O85" s="5">
        <f t="shared" si="3"/>
        <v>3.7089684089469581</v>
      </c>
      <c r="P85" s="5">
        <f t="shared" si="12"/>
        <v>3.9884920634920649</v>
      </c>
      <c r="Q85" s="6"/>
      <c r="R85" s="5">
        <f t="shared" si="4"/>
        <v>11.198576726861436</v>
      </c>
      <c r="S85" s="5"/>
      <c r="T85" s="5">
        <f t="shared" si="5"/>
        <v>32.15552310398801</v>
      </c>
      <c r="U85" s="5">
        <f t="shared" si="13"/>
        <v>29.355263157894743</v>
      </c>
      <c r="W85" s="5">
        <f t="shared" si="6"/>
        <v>1.4098413113850914</v>
      </c>
      <c r="X85" s="5"/>
      <c r="Y85" s="5">
        <f t="shared" si="7"/>
        <v>9.1175562992012935</v>
      </c>
      <c r="Z85" s="5">
        <f t="shared" si="14"/>
        <v>8.2166826491796616</v>
      </c>
    </row>
    <row r="86" spans="1:26" x14ac:dyDescent="0.25">
      <c r="A86" s="1">
        <v>1995</v>
      </c>
      <c r="B86" s="26">
        <v>6.81</v>
      </c>
      <c r="C86" s="4"/>
      <c r="D86" s="26">
        <v>2.73</v>
      </c>
      <c r="E86" s="5">
        <v>2.3199999999999998</v>
      </c>
      <c r="F86" s="4">
        <f t="shared" si="15"/>
        <v>0.86956521739129933</v>
      </c>
      <c r="H86" s="5">
        <f t="shared" si="11"/>
        <v>114.06785902095572</v>
      </c>
      <c r="I86" s="5"/>
      <c r="J86" s="5">
        <f t="shared" si="10"/>
        <v>87.753618687979582</v>
      </c>
      <c r="K86" s="5">
        <f t="shared" si="16"/>
        <v>91.644204341677991</v>
      </c>
      <c r="M86" s="5">
        <f t="shared" si="2"/>
        <v>2.6835481810344266</v>
      </c>
      <c r="N86" s="5"/>
      <c r="O86" s="5">
        <f t="shared" si="3"/>
        <v>3.8102232465112102</v>
      </c>
      <c r="P86" s="5">
        <f t="shared" si="12"/>
        <v>4.0231746031746045</v>
      </c>
      <c r="Q86" s="6"/>
      <c r="R86" s="5">
        <f t="shared" si="4"/>
        <v>11.961199801960701</v>
      </c>
      <c r="S86" s="5"/>
      <c r="T86" s="5">
        <f t="shared" si="5"/>
        <v>33.033368884726883</v>
      </c>
      <c r="U86" s="5">
        <f t="shared" si="13"/>
        <v>29.610526315789478</v>
      </c>
      <c r="W86" s="5">
        <f t="shared" si="6"/>
        <v>1.5058515046904162</v>
      </c>
      <c r="X86" s="5"/>
      <c r="Y86" s="5">
        <f t="shared" si="7"/>
        <v>9.3664655861694897</v>
      </c>
      <c r="Z86" s="5">
        <f t="shared" si="14"/>
        <v>8.2881320635203544</v>
      </c>
    </row>
    <row r="87" spans="1:26" x14ac:dyDescent="0.25">
      <c r="A87" s="1">
        <v>1996</v>
      </c>
      <c r="B87" s="26">
        <v>8.6199999999999992</v>
      </c>
      <c r="C87" s="4"/>
      <c r="D87" s="26">
        <v>3.04</v>
      </c>
      <c r="E87" s="5">
        <v>2.36</v>
      </c>
      <c r="F87" s="4">
        <f t="shared" si="15"/>
        <v>1.7241379310344751</v>
      </c>
      <c r="H87" s="5">
        <f t="shared" si="11"/>
        <v>123.90050846856211</v>
      </c>
      <c r="I87" s="5"/>
      <c r="J87" s="5">
        <f t="shared" si="10"/>
        <v>90.421328696094164</v>
      </c>
      <c r="K87" s="5">
        <f t="shared" si="16"/>
        <v>93.224276830327611</v>
      </c>
      <c r="M87" s="5">
        <f t="shared" si="2"/>
        <v>2.9148700342395943</v>
      </c>
      <c r="N87" s="5"/>
      <c r="O87" s="5">
        <f t="shared" si="3"/>
        <v>3.9260540332051508</v>
      </c>
      <c r="P87" s="5">
        <f t="shared" si="12"/>
        <v>4.0925396825396838</v>
      </c>
      <c r="Q87" s="6"/>
      <c r="R87" s="5">
        <f t="shared" si="4"/>
        <v>12.992255224889714</v>
      </c>
      <c r="S87" s="5"/>
      <c r="T87" s="5">
        <f t="shared" si="5"/>
        <v>34.037583298822582</v>
      </c>
      <c r="U87" s="5">
        <f t="shared" si="13"/>
        <v>30.121052631578952</v>
      </c>
      <c r="W87" s="5">
        <f t="shared" si="6"/>
        <v>1.6356559043947301</v>
      </c>
      <c r="X87" s="5"/>
      <c r="Y87" s="5">
        <f t="shared" si="7"/>
        <v>9.6512061399890428</v>
      </c>
      <c r="Z87" s="5">
        <f t="shared" si="14"/>
        <v>8.4310308922017398</v>
      </c>
    </row>
    <row r="88" spans="1:26" x14ac:dyDescent="0.25">
      <c r="A88" s="1">
        <v>1997</v>
      </c>
      <c r="B88" s="26">
        <v>7.71</v>
      </c>
      <c r="C88" s="4"/>
      <c r="D88" s="26">
        <v>1.57</v>
      </c>
      <c r="E88" s="5">
        <v>2.42</v>
      </c>
      <c r="F88" s="4">
        <f t="shared" si="15"/>
        <v>2.5423728813559254</v>
      </c>
      <c r="H88" s="5">
        <f t="shared" si="11"/>
        <v>133.45323767148824</v>
      </c>
      <c r="I88" s="5"/>
      <c r="J88" s="5">
        <f t="shared" si="10"/>
        <v>91.840943556622847</v>
      </c>
      <c r="K88" s="5">
        <f t="shared" si="16"/>
        <v>95.594385563302041</v>
      </c>
      <c r="M88" s="5">
        <f t="shared" si="2"/>
        <v>3.1396065138794671</v>
      </c>
      <c r="N88" s="5"/>
      <c r="O88" s="5">
        <f t="shared" si="3"/>
        <v>3.9876930815264719</v>
      </c>
      <c r="P88" s="5">
        <f t="shared" si="12"/>
        <v>4.1965873015873028</v>
      </c>
      <c r="Q88" s="6"/>
      <c r="R88" s="5">
        <f t="shared" si="4"/>
        <v>13.99395810272871</v>
      </c>
      <c r="S88" s="5"/>
      <c r="T88" s="5">
        <f t="shared" si="5"/>
        <v>34.571973356614102</v>
      </c>
      <c r="U88" s="5">
        <f t="shared" si="13"/>
        <v>30.88684210526316</v>
      </c>
      <c r="W88" s="5">
        <f t="shared" si="6"/>
        <v>1.7617649746235637</v>
      </c>
      <c r="X88" s="5"/>
      <c r="Y88" s="5">
        <f t="shared" si="7"/>
        <v>9.8027300763868706</v>
      </c>
      <c r="Z88" s="5">
        <f t="shared" si="14"/>
        <v>8.6453791352238181</v>
      </c>
    </row>
    <row r="89" spans="1:26" x14ac:dyDescent="0.25">
      <c r="A89" s="1">
        <v>1998</v>
      </c>
      <c r="B89" s="26">
        <v>7.84</v>
      </c>
      <c r="C89" s="4"/>
      <c r="D89" s="26">
        <v>1.67</v>
      </c>
      <c r="E89" s="5">
        <v>2.56</v>
      </c>
      <c r="F89" s="4">
        <f t="shared" si="15"/>
        <v>5.7851239669421517</v>
      </c>
      <c r="H89" s="5">
        <f t="shared" si="11"/>
        <v>143.91597150493291</v>
      </c>
      <c r="I89" s="5"/>
      <c r="J89" s="5">
        <f t="shared" si="10"/>
        <v>93.374687314018445</v>
      </c>
      <c r="K89" s="5">
        <f t="shared" si="16"/>
        <v>101.12463927357571</v>
      </c>
      <c r="M89" s="5">
        <f t="shared" si="2"/>
        <v>3.3857516645676173</v>
      </c>
      <c r="N89" s="5"/>
      <c r="O89" s="5">
        <f t="shared" si="3"/>
        <v>4.0542875559879636</v>
      </c>
      <c r="P89" s="5">
        <f t="shared" si="12"/>
        <v>4.4393650793650803</v>
      </c>
      <c r="Q89" s="6"/>
      <c r="R89" s="5">
        <f t="shared" si="4"/>
        <v>15.091084417982641</v>
      </c>
      <c r="S89" s="5"/>
      <c r="T89" s="5">
        <f t="shared" si="5"/>
        <v>35.149325311669557</v>
      </c>
      <c r="U89" s="5">
        <f t="shared" si="13"/>
        <v>32.673684210526318</v>
      </c>
      <c r="W89" s="5">
        <f t="shared" si="6"/>
        <v>1.8998873486340511</v>
      </c>
      <c r="X89" s="5"/>
      <c r="Y89" s="5">
        <f t="shared" si="7"/>
        <v>9.9664356686625304</v>
      </c>
      <c r="Z89" s="5">
        <f t="shared" si="14"/>
        <v>9.1455250356086673</v>
      </c>
    </row>
    <row r="90" spans="1:26" x14ac:dyDescent="0.25">
      <c r="A90" s="1">
        <v>1999</v>
      </c>
      <c r="B90" s="26">
        <v>9.1999999999999993</v>
      </c>
      <c r="C90" s="4"/>
      <c r="D90" s="26">
        <v>2.74</v>
      </c>
      <c r="E90" s="5">
        <v>2.4300000000000002</v>
      </c>
      <c r="F90" s="4">
        <f t="shared" si="15"/>
        <v>-5.078125</v>
      </c>
      <c r="H90" s="5">
        <f t="shared" si="11"/>
        <v>157.15624088338674</v>
      </c>
      <c r="I90" s="5"/>
      <c r="J90" s="5">
        <f t="shared" si="10"/>
        <v>95.933153746422562</v>
      </c>
      <c r="K90" s="5">
        <f t="shared" si="16"/>
        <v>95.989403685464438</v>
      </c>
      <c r="M90" s="5">
        <f t="shared" si="2"/>
        <v>3.6972408177078382</v>
      </c>
      <c r="N90" s="5"/>
      <c r="O90" s="5">
        <f t="shared" si="3"/>
        <v>4.1653750350220342</v>
      </c>
      <c r="P90" s="5">
        <f t="shared" si="12"/>
        <v>4.2139285714285721</v>
      </c>
      <c r="Q90" s="6"/>
      <c r="R90" s="5">
        <f t="shared" si="4"/>
        <v>16.479464184437045</v>
      </c>
      <c r="S90" s="5"/>
      <c r="T90" s="5">
        <f t="shared" si="5"/>
        <v>36.112416825209309</v>
      </c>
      <c r="U90" s="5">
        <f t="shared" si="13"/>
        <v>31.014473684210525</v>
      </c>
      <c r="W90" s="5">
        <f t="shared" si="6"/>
        <v>2.0746769847083839</v>
      </c>
      <c r="X90" s="5"/>
      <c r="Y90" s="5">
        <f t="shared" si="7"/>
        <v>10.239516005983885</v>
      </c>
      <c r="Z90" s="5">
        <f t="shared" si="14"/>
        <v>8.6811038423941653</v>
      </c>
    </row>
    <row r="91" spans="1:26" x14ac:dyDescent="0.25">
      <c r="A91" s="1">
        <v>2000</v>
      </c>
      <c r="B91" s="26">
        <v>9.9499999999999993</v>
      </c>
      <c r="C91" s="4"/>
      <c r="D91" s="26">
        <v>3.73</v>
      </c>
      <c r="E91" s="5">
        <v>2.5099999999999998</v>
      </c>
      <c r="F91" s="4">
        <f t="shared" si="15"/>
        <v>3.2921810699588328</v>
      </c>
      <c r="H91" s="5">
        <f t="shared" si="11"/>
        <v>172.79328685128371</v>
      </c>
      <c r="I91" s="5"/>
      <c r="J91" s="5">
        <f t="shared" si="10"/>
        <v>99.511460381164127</v>
      </c>
      <c r="K91" s="5">
        <f t="shared" si="16"/>
        <v>99.149548662763664</v>
      </c>
      <c r="M91" s="5">
        <f t="shared" si="2"/>
        <v>4.0651162790697679</v>
      </c>
      <c r="N91" s="5"/>
      <c r="O91" s="5">
        <f t="shared" si="3"/>
        <v>4.3207435238283569</v>
      </c>
      <c r="P91" s="5">
        <f t="shared" si="12"/>
        <v>4.3526587301587298</v>
      </c>
      <c r="Q91" s="6"/>
      <c r="R91" s="5">
        <f t="shared" si="4"/>
        <v>18.11917087078853</v>
      </c>
      <c r="S91" s="5"/>
      <c r="T91" s="5">
        <f t="shared" si="5"/>
        <v>37.459409972789622</v>
      </c>
      <c r="U91" s="5">
        <f t="shared" si="13"/>
        <v>32.035526315789468</v>
      </c>
      <c r="W91" s="5">
        <f t="shared" si="6"/>
        <v>2.2811073446868679</v>
      </c>
      <c r="X91" s="5"/>
      <c r="Y91" s="5">
        <f t="shared" si="7"/>
        <v>10.621449953007085</v>
      </c>
      <c r="Z91" s="5">
        <f t="shared" si="14"/>
        <v>8.9669014997569345</v>
      </c>
    </row>
    <row r="92" spans="1:26" x14ac:dyDescent="0.25">
      <c r="A92" s="1">
        <v>2001</v>
      </c>
      <c r="B92" s="26">
        <v>7.5</v>
      </c>
      <c r="C92" s="4">
        <v>6.7</v>
      </c>
      <c r="D92" s="26">
        <v>1.1399999999999999</v>
      </c>
      <c r="E92" s="5">
        <v>2.52</v>
      </c>
      <c r="F92" s="4">
        <f t="shared" si="15"/>
        <v>0.39840637450199168</v>
      </c>
      <c r="H92" s="5">
        <f t="shared" si="11"/>
        <v>185.75278336512997</v>
      </c>
      <c r="I92" s="24">
        <f>J92</f>
        <v>100.6458910295094</v>
      </c>
      <c r="J92" s="23">
        <f t="shared" si="10"/>
        <v>100.6458910295094</v>
      </c>
      <c r="K92" s="5">
        <f t="shared" si="16"/>
        <v>99.544566784926062</v>
      </c>
      <c r="M92" s="8">
        <v>4.37</v>
      </c>
      <c r="N92" s="25">
        <f>$M$92</f>
        <v>4.37</v>
      </c>
      <c r="O92" s="25">
        <f>$M$92</f>
        <v>4.37</v>
      </c>
      <c r="P92" s="25">
        <f>$M$92</f>
        <v>4.37</v>
      </c>
      <c r="Q92" s="7"/>
      <c r="R92" s="5">
        <f t="shared" si="4"/>
        <v>19.47810868609767</v>
      </c>
      <c r="S92" s="5">
        <f t="shared" ref="S92:S101" si="17">S93/(1+(C93/100))</f>
        <v>29.00984518178436</v>
      </c>
      <c r="T92" s="5">
        <f t="shared" si="5"/>
        <v>37.886447246479428</v>
      </c>
      <c r="U92" s="5">
        <f t="shared" si="13"/>
        <v>32.163157894736834</v>
      </c>
      <c r="W92" s="17">
        <f t="shared" si="6"/>
        <v>2.4521903955383828</v>
      </c>
      <c r="X92" s="17">
        <f t="shared" ref="X92:X107" si="18">X93/(1+(C93/100))</f>
        <v>5.2916064184548537</v>
      </c>
      <c r="Y92" s="17">
        <f t="shared" si="7"/>
        <v>10.742534482471367</v>
      </c>
      <c r="Z92" s="17">
        <f t="shared" si="14"/>
        <v>9.00262620692728</v>
      </c>
    </row>
    <row r="93" spans="1:26" x14ac:dyDescent="0.25">
      <c r="A93" s="1">
        <v>2002</v>
      </c>
      <c r="B93" s="26">
        <v>8.94</v>
      </c>
      <c r="C93" s="4">
        <v>4</v>
      </c>
      <c r="D93" s="26">
        <v>2.6</v>
      </c>
      <c r="E93" s="5">
        <v>2.4900000000000002</v>
      </c>
      <c r="F93" s="4">
        <f t="shared" si="15"/>
        <v>-1.1904761904761862</v>
      </c>
      <c r="H93" s="5">
        <f t="shared" si="11"/>
        <v>202.35908219797258</v>
      </c>
      <c r="I93" s="5">
        <f>I92*(1+(C93/100))</f>
        <v>104.67172667068978</v>
      </c>
      <c r="J93" s="5">
        <f t="shared" si="10"/>
        <v>103.26268419627665</v>
      </c>
      <c r="K93" s="5">
        <f t="shared" si="16"/>
        <v>98.359512418438854</v>
      </c>
      <c r="M93" s="5">
        <f t="shared" ref="M93:M108" si="19">M92*(1+(B93/100))</f>
        <v>4.7606779999999995</v>
      </c>
      <c r="N93" s="5">
        <f t="shared" ref="N93:N108" si="20">N92*(1+(C93/100))</f>
        <v>4.5448000000000004</v>
      </c>
      <c r="O93" s="5">
        <f t="shared" ref="O93:O108" si="21">O92*(1+(D93/100))</f>
        <v>4.4836200000000002</v>
      </c>
      <c r="P93" s="5">
        <f>P92*(1+(F93/100))</f>
        <v>4.3179761904761911</v>
      </c>
      <c r="Q93" s="5"/>
      <c r="R93" s="5">
        <f t="shared" si="4"/>
        <v>21.219451602634802</v>
      </c>
      <c r="S93" s="5">
        <f t="shared" si="17"/>
        <v>30.170238989055736</v>
      </c>
      <c r="T93" s="5">
        <f t="shared" si="5"/>
        <v>38.871494874887894</v>
      </c>
      <c r="U93" s="5">
        <f t="shared" si="13"/>
        <v>31.780263157894733</v>
      </c>
      <c r="W93" s="5">
        <f t="shared" si="6"/>
        <v>2.6714162168995141</v>
      </c>
      <c r="X93" s="5">
        <f t="shared" si="18"/>
        <v>5.5032706751930478</v>
      </c>
      <c r="Y93" s="5">
        <f t="shared" si="7"/>
        <v>11.021840379015623</v>
      </c>
      <c r="Z93" s="5">
        <f t="shared" si="14"/>
        <v>8.8954520854162418</v>
      </c>
    </row>
    <row r="94" spans="1:26" x14ac:dyDescent="0.25">
      <c r="A94" s="1">
        <v>2003</v>
      </c>
      <c r="B94" s="26">
        <v>8.09</v>
      </c>
      <c r="C94" s="4">
        <v>5.4</v>
      </c>
      <c r="D94" s="26">
        <v>1.93</v>
      </c>
      <c r="E94" s="5">
        <v>2.71</v>
      </c>
      <c r="F94" s="4">
        <f t="shared" si="15"/>
        <v>8.8353413654618471</v>
      </c>
      <c r="H94" s="5">
        <f t="shared" si="11"/>
        <v>218.72993194778857</v>
      </c>
      <c r="I94" s="5">
        <f>I93*(1+(C94/100))</f>
        <v>110.32399991090703</v>
      </c>
      <c r="J94" s="5">
        <f t="shared" si="10"/>
        <v>105.2556540012648</v>
      </c>
      <c r="K94" s="5">
        <f t="shared" si="16"/>
        <v>107.04991110601176</v>
      </c>
      <c r="M94" s="5">
        <f t="shared" si="19"/>
        <v>5.1458168501999992</v>
      </c>
      <c r="N94" s="5">
        <f t="shared" si="20"/>
        <v>4.790219200000001</v>
      </c>
      <c r="O94" s="5">
        <f t="shared" si="21"/>
        <v>4.570153866000001</v>
      </c>
      <c r="P94" s="5">
        <f>P93*(1+(F94/100))</f>
        <v>4.6994841269841272</v>
      </c>
      <c r="Q94" s="5"/>
      <c r="R94" s="5">
        <f t="shared" si="4"/>
        <v>22.936105237287958</v>
      </c>
      <c r="S94" s="5">
        <f t="shared" si="17"/>
        <v>31.799431894464746</v>
      </c>
      <c r="T94" s="5">
        <f t="shared" si="5"/>
        <v>39.621714725973234</v>
      </c>
      <c r="U94" s="5">
        <f t="shared" si="13"/>
        <v>34.588157894736838</v>
      </c>
      <c r="W94" s="5">
        <f t="shared" si="6"/>
        <v>2.8875337888466848</v>
      </c>
      <c r="X94" s="5">
        <f t="shared" si="18"/>
        <v>5.8004472916534731</v>
      </c>
      <c r="Y94" s="5">
        <f t="shared" si="7"/>
        <v>11.234561898330625</v>
      </c>
      <c r="Z94" s="5">
        <f t="shared" si="14"/>
        <v>9.6813956431638619</v>
      </c>
    </row>
    <row r="95" spans="1:26" x14ac:dyDescent="0.25">
      <c r="A95" s="1">
        <v>2004</v>
      </c>
      <c r="B95" s="26">
        <v>9.64</v>
      </c>
      <c r="C95" s="4">
        <v>4.5999999999999996</v>
      </c>
      <c r="D95" s="26">
        <v>2.97</v>
      </c>
      <c r="E95" s="5">
        <v>2.9</v>
      </c>
      <c r="F95" s="4">
        <f t="shared" si="15"/>
        <v>7.0110701107011009</v>
      </c>
      <c r="H95" s="5">
        <f t="shared" si="11"/>
        <v>239.81549738755541</v>
      </c>
      <c r="I95" s="5">
        <f t="shared" ref="I95:I108" si="22">I94*(1+(C95/100))</f>
        <v>115.39890390680875</v>
      </c>
      <c r="J95" s="5">
        <f t="shared" si="10"/>
        <v>108.38174692510238</v>
      </c>
      <c r="K95" s="5">
        <f t="shared" si="16"/>
        <v>114.55525542709745</v>
      </c>
      <c r="M95" s="5">
        <f t="shared" si="19"/>
        <v>5.6418735945592795</v>
      </c>
      <c r="N95" s="5">
        <f t="shared" si="20"/>
        <v>5.0105692832000015</v>
      </c>
      <c r="O95" s="5">
        <f t="shared" si="21"/>
        <v>4.705887435820201</v>
      </c>
      <c r="P95" s="5">
        <f t="shared" ref="P95:P108" si="23">P94*(1+(F95/100))</f>
        <v>5.0289682539682543</v>
      </c>
      <c r="Q95" s="5"/>
      <c r="R95" s="5">
        <f t="shared" si="4"/>
        <v>25.147145782162518</v>
      </c>
      <c r="S95" s="5">
        <f t="shared" si="17"/>
        <v>33.262205761610126</v>
      </c>
      <c r="T95" s="5">
        <f t="shared" si="5"/>
        <v>40.798479653334638</v>
      </c>
      <c r="U95" s="5">
        <f t="shared" si="13"/>
        <v>37.013157894736835</v>
      </c>
      <c r="W95" s="5">
        <f t="shared" si="6"/>
        <v>3.1658920460915052</v>
      </c>
      <c r="X95" s="5">
        <f t="shared" si="18"/>
        <v>6.0672678670695328</v>
      </c>
      <c r="Y95" s="5">
        <f t="shared" si="7"/>
        <v>11.568228386711045</v>
      </c>
      <c r="Z95" s="5">
        <f t="shared" si="14"/>
        <v>10.360165079400442</v>
      </c>
    </row>
    <row r="96" spans="1:26" x14ac:dyDescent="0.25">
      <c r="A96" s="1">
        <v>2005</v>
      </c>
      <c r="B96" s="26">
        <v>10.38</v>
      </c>
      <c r="C96" s="4">
        <v>5.8</v>
      </c>
      <c r="D96" s="26">
        <v>3.99</v>
      </c>
      <c r="E96" s="5">
        <v>3.06</v>
      </c>
      <c r="F96" s="4">
        <f t="shared" si="15"/>
        <v>5.5172413793103559</v>
      </c>
      <c r="H96" s="5">
        <f t="shared" si="11"/>
        <v>264.7083460163837</v>
      </c>
      <c r="I96" s="5">
        <f t="shared" si="22"/>
        <v>122.09204033340367</v>
      </c>
      <c r="J96" s="5">
        <f t="shared" si="10"/>
        <v>112.70617862741396</v>
      </c>
      <c r="K96" s="5">
        <f t="shared" si="16"/>
        <v>120.87554538169594</v>
      </c>
      <c r="M96" s="5">
        <f t="shared" si="19"/>
        <v>6.2275000736745332</v>
      </c>
      <c r="N96" s="5">
        <f t="shared" si="20"/>
        <v>5.3011823016256017</v>
      </c>
      <c r="O96" s="5">
        <f t="shared" si="21"/>
        <v>4.8936523445094275</v>
      </c>
      <c r="P96" s="5">
        <f t="shared" si="23"/>
        <v>5.3064285714285724</v>
      </c>
      <c r="Q96" s="5"/>
      <c r="R96" s="5">
        <f t="shared" si="4"/>
        <v>27.757419514350989</v>
      </c>
      <c r="S96" s="5">
        <f t="shared" si="17"/>
        <v>35.191413695783517</v>
      </c>
      <c r="T96" s="5">
        <f t="shared" si="5"/>
        <v>42.426338991502689</v>
      </c>
      <c r="U96" s="5">
        <f t="shared" si="13"/>
        <v>39.055263157894736</v>
      </c>
      <c r="W96" s="5">
        <f t="shared" si="6"/>
        <v>3.4945116404758036</v>
      </c>
      <c r="X96" s="5">
        <f t="shared" si="18"/>
        <v>6.4191694033595663</v>
      </c>
      <c r="Y96" s="5">
        <f t="shared" si="7"/>
        <v>12.029800699340816</v>
      </c>
      <c r="Z96" s="5">
        <f t="shared" si="14"/>
        <v>10.931760394125984</v>
      </c>
    </row>
    <row r="97" spans="1:26" x14ac:dyDescent="0.25">
      <c r="A97" s="1">
        <v>2006</v>
      </c>
      <c r="B97" s="26">
        <v>9.9</v>
      </c>
      <c r="C97" s="4">
        <v>6.8</v>
      </c>
      <c r="D97" s="26">
        <v>2.08</v>
      </c>
      <c r="E97" s="5">
        <v>3.1</v>
      </c>
      <c r="F97" s="4">
        <f t="shared" si="15"/>
        <v>1.3071895424836555</v>
      </c>
      <c r="H97" s="5">
        <f t="shared" si="11"/>
        <v>290.9144722720057</v>
      </c>
      <c r="I97" s="5">
        <f t="shared" si="22"/>
        <v>130.39429907607513</v>
      </c>
      <c r="J97" s="5">
        <f t="shared" si="10"/>
        <v>115.05046714286416</v>
      </c>
      <c r="K97" s="5">
        <f t="shared" si="16"/>
        <v>122.45561787034556</v>
      </c>
      <c r="M97" s="5">
        <f t="shared" si="19"/>
        <v>6.8440225809683115</v>
      </c>
      <c r="N97" s="5">
        <f t="shared" si="20"/>
        <v>5.6616626981361433</v>
      </c>
      <c r="O97" s="5">
        <f t="shared" si="21"/>
        <v>4.995440313275223</v>
      </c>
      <c r="P97" s="5">
        <f t="shared" si="23"/>
        <v>5.3757936507936517</v>
      </c>
      <c r="Q97" s="5"/>
      <c r="R97" s="5">
        <f t="shared" si="4"/>
        <v>30.505404046271735</v>
      </c>
      <c r="S97" s="5">
        <f t="shared" si="17"/>
        <v>37.584429827096798</v>
      </c>
      <c r="T97" s="5">
        <f t="shared" si="5"/>
        <v>43.308806842525939</v>
      </c>
      <c r="U97" s="5">
        <f t="shared" si="13"/>
        <v>39.565789473684205</v>
      </c>
      <c r="W97" s="5">
        <f t="shared" si="6"/>
        <v>3.8404682928829081</v>
      </c>
      <c r="X97" s="5">
        <f t="shared" si="18"/>
        <v>6.8556729227880169</v>
      </c>
      <c r="Y97" s="5">
        <f t="shared" si="7"/>
        <v>12.280020553887104</v>
      </c>
      <c r="Z97" s="5">
        <f t="shared" si="14"/>
        <v>11.074659222807369</v>
      </c>
    </row>
    <row r="98" spans="1:26" x14ac:dyDescent="0.25">
      <c r="A98" s="1">
        <v>2007</v>
      </c>
      <c r="B98" s="26">
        <v>11.8</v>
      </c>
      <c r="C98" s="4">
        <v>5.5</v>
      </c>
      <c r="D98" s="26">
        <v>4.29</v>
      </c>
      <c r="E98" s="5">
        <v>3.22</v>
      </c>
      <c r="F98" s="4">
        <f t="shared" si="15"/>
        <v>3.8709677419354938</v>
      </c>
      <c r="H98" s="5">
        <f t="shared" si="11"/>
        <v>325.2423800001024</v>
      </c>
      <c r="I98" s="5">
        <f t="shared" si="22"/>
        <v>137.56598552525926</v>
      </c>
      <c r="J98" s="5">
        <f t="shared" si="10"/>
        <v>119.98613218329302</v>
      </c>
      <c r="K98" s="5">
        <f t="shared" si="16"/>
        <v>127.19583533629444</v>
      </c>
      <c r="M98" s="5">
        <f t="shared" si="19"/>
        <v>7.6516172455225728</v>
      </c>
      <c r="N98" s="5">
        <f t="shared" si="20"/>
        <v>5.9730541465336309</v>
      </c>
      <c r="O98" s="5">
        <f t="shared" si="21"/>
        <v>5.2097447027147297</v>
      </c>
      <c r="P98" s="5">
        <f t="shared" si="23"/>
        <v>5.5838888888888905</v>
      </c>
      <c r="Q98" s="5"/>
      <c r="R98" s="5">
        <f t="shared" si="4"/>
        <v>34.105041723731802</v>
      </c>
      <c r="S98" s="5">
        <f t="shared" si="17"/>
        <v>39.65157346758712</v>
      </c>
      <c r="T98" s="5">
        <f t="shared" si="5"/>
        <v>45.166754656070303</v>
      </c>
      <c r="U98" s="5">
        <f t="shared" si="13"/>
        <v>41.097368421052629</v>
      </c>
      <c r="W98" s="5">
        <f t="shared" si="6"/>
        <v>4.2936435514430915</v>
      </c>
      <c r="X98" s="5">
        <f t="shared" si="18"/>
        <v>7.2327349335413578</v>
      </c>
      <c r="Y98" s="5">
        <f t="shared" si="7"/>
        <v>12.80683343564886</v>
      </c>
      <c r="Z98" s="5">
        <f t="shared" si="14"/>
        <v>11.503355708851528</v>
      </c>
    </row>
    <row r="99" spans="1:26" x14ac:dyDescent="0.25">
      <c r="A99" s="1">
        <v>2008</v>
      </c>
      <c r="B99" s="26">
        <v>7.53</v>
      </c>
      <c r="C99" s="4">
        <v>7.3</v>
      </c>
      <c r="D99" s="26">
        <v>0</v>
      </c>
      <c r="E99" s="5">
        <v>3.57</v>
      </c>
      <c r="F99" s="4">
        <f t="shared" si="15"/>
        <v>10.869565217391287</v>
      </c>
      <c r="H99" s="5">
        <f t="shared" si="11"/>
        <v>349.73313121411007</v>
      </c>
      <c r="I99" s="5">
        <f t="shared" si="22"/>
        <v>147.6083024686032</v>
      </c>
      <c r="J99" s="5">
        <f t="shared" si="10"/>
        <v>119.98613218329302</v>
      </c>
      <c r="K99" s="5">
        <f t="shared" si="16"/>
        <v>141.0214696119786</v>
      </c>
      <c r="M99" s="5">
        <f t="shared" si="19"/>
        <v>8.2277840241104219</v>
      </c>
      <c r="N99" s="5">
        <f t="shared" si="20"/>
        <v>6.4090870992305859</v>
      </c>
      <c r="O99" s="5">
        <f t="shared" si="21"/>
        <v>5.2097447027147297</v>
      </c>
      <c r="P99" s="5">
        <f t="shared" si="23"/>
        <v>6.1908333333333339</v>
      </c>
      <c r="Q99" s="5"/>
      <c r="R99" s="5">
        <f t="shared" si="4"/>
        <v>36.673151365528803</v>
      </c>
      <c r="S99" s="5">
        <f t="shared" si="17"/>
        <v>42.546138330720979</v>
      </c>
      <c r="T99" s="5">
        <f t="shared" si="5"/>
        <v>45.166754656070303</v>
      </c>
      <c r="U99" s="5">
        <f t="shared" si="13"/>
        <v>45.564473684210519</v>
      </c>
      <c r="W99" s="5">
        <f t="shared" si="6"/>
        <v>4.616954910866756</v>
      </c>
      <c r="X99" s="5">
        <f t="shared" si="18"/>
        <v>7.7607245836898766</v>
      </c>
      <c r="Y99" s="5">
        <f t="shared" si="7"/>
        <v>12.80683343564886</v>
      </c>
      <c r="Z99" s="5">
        <f t="shared" si="14"/>
        <v>12.753720459813648</v>
      </c>
    </row>
    <row r="100" spans="1:26" x14ac:dyDescent="0.25">
      <c r="A100" s="1">
        <v>2009</v>
      </c>
      <c r="B100" s="26">
        <v>9.75</v>
      </c>
      <c r="C100" s="4">
        <v>3.2</v>
      </c>
      <c r="D100" s="26">
        <v>2.65</v>
      </c>
      <c r="E100" s="5">
        <v>3.57</v>
      </c>
      <c r="F100" s="4">
        <f t="shared" si="15"/>
        <v>0</v>
      </c>
      <c r="H100" s="5">
        <f t="shared" si="11"/>
        <v>383.83211150748576</v>
      </c>
      <c r="I100" s="5">
        <f t="shared" si="22"/>
        <v>152.3317681475985</v>
      </c>
      <c r="J100" s="5">
        <f t="shared" si="10"/>
        <v>123.16576468615028</v>
      </c>
      <c r="K100" s="5">
        <f t="shared" si="16"/>
        <v>141.0214696119786</v>
      </c>
      <c r="M100" s="5">
        <f t="shared" si="19"/>
        <v>9.0299929664611867</v>
      </c>
      <c r="N100" s="5">
        <f t="shared" si="20"/>
        <v>6.6141778864059653</v>
      </c>
      <c r="O100" s="5">
        <f t="shared" si="21"/>
        <v>5.3478029373366702</v>
      </c>
      <c r="P100" s="5">
        <f t="shared" si="23"/>
        <v>6.1908333333333339</v>
      </c>
      <c r="Q100" s="5"/>
      <c r="R100" s="5">
        <f t="shared" si="4"/>
        <v>40.248783623667862</v>
      </c>
      <c r="S100" s="5">
        <f t="shared" si="17"/>
        <v>43.907614757304053</v>
      </c>
      <c r="T100" s="5">
        <f t="shared" si="5"/>
        <v>46.363673654456164</v>
      </c>
      <c r="U100" s="5">
        <f t="shared" si="13"/>
        <v>45.564473684210519</v>
      </c>
      <c r="W100" s="5">
        <f t="shared" si="6"/>
        <v>5.0671080146762639</v>
      </c>
      <c r="X100" s="5">
        <f t="shared" si="18"/>
        <v>8.0090677703679525</v>
      </c>
      <c r="Y100" s="5">
        <f t="shared" si="7"/>
        <v>13.146214521693555</v>
      </c>
      <c r="Z100" s="5">
        <f t="shared" si="14"/>
        <v>12.753720459813648</v>
      </c>
    </row>
    <row r="101" spans="1:26" x14ac:dyDescent="0.25">
      <c r="A101" s="1">
        <v>2010</v>
      </c>
      <c r="B101" s="26">
        <v>9.07</v>
      </c>
      <c r="C101" s="4">
        <v>5.4</v>
      </c>
      <c r="D101" s="26">
        <v>1.63</v>
      </c>
      <c r="E101" s="5">
        <v>3.73</v>
      </c>
      <c r="F101" s="4">
        <f t="shared" si="15"/>
        <v>4.481792717086841</v>
      </c>
      <c r="H101" s="5">
        <f t="shared" si="11"/>
        <v>418.64568402121472</v>
      </c>
      <c r="I101" s="5">
        <f t="shared" si="22"/>
        <v>160.55768362756882</v>
      </c>
      <c r="J101" s="5">
        <f t="shared" si="10"/>
        <v>125.17336665053453</v>
      </c>
      <c r="K101" s="5">
        <f t="shared" si="16"/>
        <v>147.34175956657708</v>
      </c>
      <c r="M101" s="5">
        <f t="shared" si="19"/>
        <v>9.8490133285192165</v>
      </c>
      <c r="N101" s="5">
        <f t="shared" si="20"/>
        <v>6.9713434922718873</v>
      </c>
      <c r="O101" s="5">
        <f t="shared" si="21"/>
        <v>5.4349721252152579</v>
      </c>
      <c r="P101" s="5">
        <f t="shared" si="23"/>
        <v>6.4682936507936519</v>
      </c>
      <c r="Q101" s="5"/>
      <c r="R101" s="5">
        <f t="shared" si="4"/>
        <v>43.899348298334537</v>
      </c>
      <c r="S101" s="5">
        <f t="shared" si="17"/>
        <v>46.278625954198475</v>
      </c>
      <c r="T101" s="5">
        <f t="shared" si="5"/>
        <v>47.119401535023798</v>
      </c>
      <c r="U101" s="5">
        <f t="shared" si="13"/>
        <v>47.606578947368419</v>
      </c>
      <c r="W101" s="5">
        <f t="shared" si="6"/>
        <v>5.5266947116074014</v>
      </c>
      <c r="X101" s="5">
        <f t="shared" si="18"/>
        <v>8.4415574299678227</v>
      </c>
      <c r="Y101" s="5">
        <f t="shared" si="7"/>
        <v>13.360497818397159</v>
      </c>
      <c r="Z101" s="5">
        <f t="shared" si="14"/>
        <v>13.32531577453919</v>
      </c>
    </row>
    <row r="102" spans="1:26" x14ac:dyDescent="0.25">
      <c r="A102" s="1">
        <v>2011</v>
      </c>
      <c r="B102" s="26">
        <v>10.48</v>
      </c>
      <c r="C102" s="4">
        <v>4.8</v>
      </c>
      <c r="D102" s="26">
        <v>2.93</v>
      </c>
      <c r="E102" s="5">
        <v>3.8</v>
      </c>
      <c r="F102" s="4">
        <f t="shared" si="15"/>
        <v>1.8766756032171594</v>
      </c>
      <c r="H102" s="5">
        <f t="shared" si="11"/>
        <v>462.51975170663803</v>
      </c>
      <c r="I102" s="5">
        <f t="shared" si="22"/>
        <v>168.26445244169213</v>
      </c>
      <c r="J102" s="5">
        <f t="shared" si="10"/>
        <v>128.84094629339521</v>
      </c>
      <c r="K102" s="5">
        <f t="shared" si="16"/>
        <v>150.10688642171391</v>
      </c>
      <c r="M102" s="5">
        <f t="shared" si="19"/>
        <v>10.88118992534803</v>
      </c>
      <c r="N102" s="5">
        <f t="shared" si="20"/>
        <v>7.305967979900938</v>
      </c>
      <c r="O102" s="5">
        <f t="shared" si="21"/>
        <v>5.5942168084840658</v>
      </c>
      <c r="P102" s="5">
        <f t="shared" si="23"/>
        <v>6.5896825396825411</v>
      </c>
      <c r="Q102" s="5"/>
      <c r="R102" s="9">
        <v>48.5</v>
      </c>
      <c r="S102" s="21">
        <f>$R$102</f>
        <v>48.5</v>
      </c>
      <c r="T102" s="21">
        <f>$R$102</f>
        <v>48.5</v>
      </c>
      <c r="U102" s="21">
        <f>$R$102</f>
        <v>48.5</v>
      </c>
      <c r="W102" s="5">
        <f t="shared" si="6"/>
        <v>6.1058923173838568</v>
      </c>
      <c r="X102" s="5">
        <f t="shared" si="18"/>
        <v>8.8467521866062793</v>
      </c>
      <c r="Y102" s="5">
        <f t="shared" si="7"/>
        <v>13.751960404476197</v>
      </c>
      <c r="Z102" s="5">
        <f t="shared" si="14"/>
        <v>13.575388724731615</v>
      </c>
    </row>
    <row r="103" spans="1:26" x14ac:dyDescent="0.25">
      <c r="A103" s="1">
        <v>2012</v>
      </c>
      <c r="B103" s="26">
        <v>9.24</v>
      </c>
      <c r="C103" s="4">
        <v>6.3</v>
      </c>
      <c r="D103" s="26">
        <v>1.59</v>
      </c>
      <c r="E103" s="5">
        <v>4.2</v>
      </c>
      <c r="F103" s="4">
        <f t="shared" si="15"/>
        <v>10.526315789473696</v>
      </c>
      <c r="H103" s="5">
        <f t="shared" si="11"/>
        <v>505.25657676433138</v>
      </c>
      <c r="I103" s="5">
        <f t="shared" si="22"/>
        <v>178.86511294551872</v>
      </c>
      <c r="J103" s="5">
        <f t="shared" si="10"/>
        <v>130.88951733946018</v>
      </c>
      <c r="K103" s="5">
        <f t="shared" si="16"/>
        <v>165.90761130821014</v>
      </c>
      <c r="M103" s="5">
        <f t="shared" si="19"/>
        <v>11.886611874450189</v>
      </c>
      <c r="N103" s="5">
        <f t="shared" si="20"/>
        <v>7.7662439626346966</v>
      </c>
      <c r="O103" s="5">
        <f t="shared" si="21"/>
        <v>5.6831648557389629</v>
      </c>
      <c r="P103" s="5">
        <f t="shared" si="23"/>
        <v>7.2833333333333359</v>
      </c>
      <c r="Q103" s="5"/>
      <c r="R103" s="5">
        <f t="shared" ref="R103:T108" si="24">R102*(1+(B103/100))</f>
        <v>52.981400000000001</v>
      </c>
      <c r="S103" s="5">
        <f t="shared" si="24"/>
        <v>51.555499999999995</v>
      </c>
      <c r="T103" s="5">
        <f t="shared" si="24"/>
        <v>49.271149999999999</v>
      </c>
      <c r="U103" s="5">
        <f t="shared" ref="U103:U108" si="25">U102*(1+(F103/100))</f>
        <v>53.60526315789474</v>
      </c>
      <c r="W103" s="5">
        <f t="shared" si="6"/>
        <v>6.6700767675101256</v>
      </c>
      <c r="X103" s="5">
        <f t="shared" si="18"/>
        <v>9.4040975743624742</v>
      </c>
      <c r="Y103" s="5">
        <f t="shared" si="7"/>
        <v>13.970616574907369</v>
      </c>
      <c r="Z103" s="5">
        <f t="shared" si="14"/>
        <v>15.00437701154547</v>
      </c>
    </row>
    <row r="104" spans="1:26" x14ac:dyDescent="0.25">
      <c r="A104" s="1">
        <v>2013</v>
      </c>
      <c r="B104" s="26">
        <v>9.17</v>
      </c>
      <c r="C104" s="4">
        <v>5.2</v>
      </c>
      <c r="D104" s="26">
        <v>1.58</v>
      </c>
      <c r="E104" s="5">
        <v>4.33</v>
      </c>
      <c r="F104" s="4">
        <f t="shared" si="15"/>
        <v>3.0952380952380842</v>
      </c>
      <c r="H104" s="5">
        <f t="shared" si="11"/>
        <v>551.5886048536205</v>
      </c>
      <c r="I104" s="5">
        <f t="shared" si="22"/>
        <v>188.1660988186857</v>
      </c>
      <c r="J104" s="5">
        <f t="shared" si="10"/>
        <v>132.95757171342365</v>
      </c>
      <c r="K104" s="5">
        <f t="shared" si="16"/>
        <v>171.04284689632138</v>
      </c>
      <c r="M104" s="5">
        <f t="shared" si="19"/>
        <v>12.97661418333727</v>
      </c>
      <c r="N104" s="5">
        <f t="shared" si="20"/>
        <v>8.170088648691701</v>
      </c>
      <c r="O104" s="5">
        <f t="shared" si="21"/>
        <v>5.7729588604596387</v>
      </c>
      <c r="P104" s="5">
        <f t="shared" si="23"/>
        <v>7.5087698412698431</v>
      </c>
      <c r="Q104" s="5"/>
      <c r="R104" s="5">
        <f t="shared" si="24"/>
        <v>57.839794379999994</v>
      </c>
      <c r="S104" s="5">
        <f t="shared" si="24"/>
        <v>54.236385999999996</v>
      </c>
      <c r="T104" s="5">
        <f t="shared" si="24"/>
        <v>50.049634169999997</v>
      </c>
      <c r="U104" s="5">
        <f t="shared" si="25"/>
        <v>55.264473684210522</v>
      </c>
      <c r="W104" s="5">
        <f t="shared" si="6"/>
        <v>7.2817228070908033</v>
      </c>
      <c r="X104" s="5">
        <f t="shared" si="18"/>
        <v>9.8931106482293227</v>
      </c>
      <c r="Y104" s="5">
        <f t="shared" si="7"/>
        <v>14.191352316790907</v>
      </c>
      <c r="Z104" s="5">
        <f t="shared" si="14"/>
        <v>15.46879820475997</v>
      </c>
    </row>
    <row r="105" spans="1:26" x14ac:dyDescent="0.25">
      <c r="A105" s="1">
        <v>2014</v>
      </c>
      <c r="B105" s="26">
        <v>7.49</v>
      </c>
      <c r="C105" s="4">
        <v>5</v>
      </c>
      <c r="D105" s="30">
        <v>-0.09</v>
      </c>
      <c r="E105" s="5">
        <v>4.8</v>
      </c>
      <c r="F105" s="4">
        <f t="shared" si="15"/>
        <v>10.854503464203225</v>
      </c>
      <c r="H105" s="5">
        <f t="shared" si="11"/>
        <v>592.90259135715667</v>
      </c>
      <c r="I105" s="5">
        <f t="shared" si="22"/>
        <v>197.57440375962</v>
      </c>
      <c r="J105" s="5">
        <f t="shared" si="10"/>
        <v>132.83790989888158</v>
      </c>
      <c r="K105" s="5">
        <f t="shared" si="16"/>
        <v>189.6086986379544</v>
      </c>
      <c r="M105" s="5">
        <f t="shared" si="19"/>
        <v>13.948562585669231</v>
      </c>
      <c r="N105" s="5">
        <f t="shared" si="20"/>
        <v>8.5785930811262858</v>
      </c>
      <c r="O105" s="5">
        <f t="shared" si="21"/>
        <v>5.767763197485225</v>
      </c>
      <c r="P105" s="5">
        <f t="shared" si="23"/>
        <v>8.3238095238095244</v>
      </c>
      <c r="Q105" s="5"/>
      <c r="R105" s="5">
        <f t="shared" si="24"/>
        <v>62.171994979061992</v>
      </c>
      <c r="S105" s="5">
        <f t="shared" si="24"/>
        <v>56.948205299999998</v>
      </c>
      <c r="T105" s="5">
        <f t="shared" si="24"/>
        <v>50.004589499246997</v>
      </c>
      <c r="U105" s="5">
        <f t="shared" si="25"/>
        <v>61.263157894736835</v>
      </c>
      <c r="W105" s="5">
        <f t="shared" si="6"/>
        <v>7.8271238453419043</v>
      </c>
      <c r="X105" s="5">
        <f t="shared" si="18"/>
        <v>10.387766180640789</v>
      </c>
      <c r="Y105" s="5">
        <f t="shared" si="7"/>
        <v>14.178580099705794</v>
      </c>
      <c r="Z105" s="5">
        <f t="shared" si="14"/>
        <v>17.147859441766247</v>
      </c>
    </row>
    <row r="106" spans="1:26" x14ac:dyDescent="0.25">
      <c r="A106" s="1">
        <v>2015</v>
      </c>
      <c r="B106" s="26">
        <v>9.02</v>
      </c>
      <c r="C106" s="4">
        <v>3.5</v>
      </c>
      <c r="D106" s="26">
        <v>1.37</v>
      </c>
      <c r="E106" s="5">
        <v>4.79</v>
      </c>
      <c r="F106" s="4">
        <f t="shared" si="15"/>
        <v>-0.20833333333333259</v>
      </c>
      <c r="H106" s="5">
        <f t="shared" si="11"/>
        <v>646.38240509757225</v>
      </c>
      <c r="I106" s="5">
        <f t="shared" si="22"/>
        <v>204.48950789120667</v>
      </c>
      <c r="J106" s="5">
        <f t="shared" si="10"/>
        <v>134.65778926449627</v>
      </c>
      <c r="K106" s="5">
        <f t="shared" si="16"/>
        <v>189.21368051579199</v>
      </c>
      <c r="M106" s="5">
        <f t="shared" si="19"/>
        <v>15.206722930896596</v>
      </c>
      <c r="N106" s="5">
        <f t="shared" si="20"/>
        <v>8.8788438389657056</v>
      </c>
      <c r="O106" s="5">
        <f t="shared" si="21"/>
        <v>5.8467815532907732</v>
      </c>
      <c r="P106" s="5">
        <f t="shared" si="23"/>
        <v>8.3064682539682551</v>
      </c>
      <c r="Q106" s="5"/>
      <c r="R106" s="5">
        <f t="shared" si="24"/>
        <v>67.779908926173391</v>
      </c>
      <c r="S106" s="5">
        <f t="shared" si="24"/>
        <v>58.941392485499996</v>
      </c>
      <c r="T106" s="5">
        <f t="shared" si="24"/>
        <v>50.689652375386686</v>
      </c>
      <c r="U106" s="5">
        <f t="shared" si="25"/>
        <v>61.13552631578947</v>
      </c>
      <c r="W106" s="5">
        <f t="shared" si="6"/>
        <v>8.5331304161917441</v>
      </c>
      <c r="X106" s="5">
        <f t="shared" si="18"/>
        <v>10.751337996963215</v>
      </c>
      <c r="Y106" s="5">
        <f t="shared" si="7"/>
        <v>14.372826647071765</v>
      </c>
      <c r="Z106" s="5">
        <f t="shared" si="14"/>
        <v>17.112134734595902</v>
      </c>
    </row>
    <row r="107" spans="1:26" x14ac:dyDescent="0.25">
      <c r="A107" s="1">
        <v>2016</v>
      </c>
      <c r="B107" s="26">
        <v>10.27</v>
      </c>
      <c r="C107" s="4">
        <v>5</v>
      </c>
      <c r="D107" s="26">
        <v>2.5</v>
      </c>
      <c r="E107" s="5">
        <v>5.1100000000000003</v>
      </c>
      <c r="F107" s="4">
        <f t="shared" si="15"/>
        <v>6.6805845511482387</v>
      </c>
      <c r="H107" s="5">
        <f t="shared" si="11"/>
        <v>712.76587810109288</v>
      </c>
      <c r="I107" s="5">
        <f t="shared" si="22"/>
        <v>214.713983285767</v>
      </c>
      <c r="J107" s="5">
        <f t="shared" si="10"/>
        <v>138.02423399610868</v>
      </c>
      <c r="K107" s="5">
        <f t="shared" si="16"/>
        <v>201.85426042498898</v>
      </c>
      <c r="M107" s="5">
        <f t="shared" si="19"/>
        <v>16.768453375899679</v>
      </c>
      <c r="N107" s="5">
        <f t="shared" si="20"/>
        <v>9.3227860309139921</v>
      </c>
      <c r="O107" s="5">
        <f t="shared" si="21"/>
        <v>5.9929510921230422</v>
      </c>
      <c r="P107" s="5">
        <f t="shared" si="23"/>
        <v>8.8613888888888912</v>
      </c>
      <c r="R107" s="5">
        <f t="shared" si="24"/>
        <v>74.740905572891393</v>
      </c>
      <c r="S107" s="5">
        <f t="shared" si="24"/>
        <v>61.888462109774999</v>
      </c>
      <c r="T107" s="5">
        <f t="shared" si="24"/>
        <v>51.956893684771352</v>
      </c>
      <c r="U107" s="5">
        <f t="shared" si="25"/>
        <v>65.219736842105263</v>
      </c>
      <c r="W107" s="5">
        <f t="shared" si="6"/>
        <v>9.4094829099346367</v>
      </c>
      <c r="X107" s="5">
        <f t="shared" si="18"/>
        <v>11.288904896811376</v>
      </c>
      <c r="Y107" s="5">
        <f t="shared" si="7"/>
        <v>14.732147313248557</v>
      </c>
      <c r="Z107" s="5">
        <f t="shared" si="14"/>
        <v>18.255325364046985</v>
      </c>
    </row>
    <row r="108" spans="1:26" x14ac:dyDescent="0.25">
      <c r="A108" s="1">
        <v>2017</v>
      </c>
      <c r="B108" s="26">
        <v>9.81</v>
      </c>
      <c r="C108" s="4">
        <v>5.7</v>
      </c>
      <c r="D108" s="26">
        <v>2.0699999999999998</v>
      </c>
      <c r="E108" s="5">
        <v>5.19</v>
      </c>
      <c r="F108" s="4">
        <f t="shared" si="15"/>
        <v>1.5655577299412915</v>
      </c>
      <c r="H108" s="5">
        <f t="shared" si="11"/>
        <v>782.68821074281016</v>
      </c>
      <c r="I108" s="5">
        <f t="shared" si="22"/>
        <v>226.9526803330557</v>
      </c>
      <c r="J108" s="5">
        <f t="shared" si="10"/>
        <v>140.88133563982811</v>
      </c>
      <c r="K108" s="5">
        <f t="shared" si="16"/>
        <v>205.01440540228822</v>
      </c>
      <c r="M108" s="5">
        <f t="shared" si="19"/>
        <v>18.413438652075438</v>
      </c>
      <c r="N108" s="5">
        <f t="shared" si="20"/>
        <v>9.8541848346760883</v>
      </c>
      <c r="O108" s="5">
        <f t="shared" si="21"/>
        <v>6.1170051797299889</v>
      </c>
      <c r="P108" s="5">
        <f t="shared" si="23"/>
        <v>9.0001190476190498</v>
      </c>
      <c r="R108" s="5">
        <f t="shared" si="24"/>
        <v>82.072988409592043</v>
      </c>
      <c r="S108" s="5">
        <f t="shared" si="24"/>
        <v>65.416104450032165</v>
      </c>
      <c r="T108" s="5">
        <f t="shared" si="24"/>
        <v>53.032401384046118</v>
      </c>
      <c r="U108" s="5">
        <f t="shared" si="25"/>
        <v>66.240789473684217</v>
      </c>
      <c r="W108" s="5">
        <f t="shared" ref="W108:Y110" si="26">W109/(1+(B109/100))</f>
        <v>10.332553183399225</v>
      </c>
      <c r="X108" s="5">
        <f t="shared" si="26"/>
        <v>11.932372475929624</v>
      </c>
      <c r="Y108" s="5">
        <f t="shared" si="26"/>
        <v>15.037102762632802</v>
      </c>
      <c r="Z108" s="5">
        <f t="shared" ref="Z108:Z113" si="27">Z109/(1+(F109/100))</f>
        <v>18.541123021409756</v>
      </c>
    </row>
    <row r="109" spans="1:26" x14ac:dyDescent="0.25">
      <c r="A109" s="1">
        <v>2018</v>
      </c>
      <c r="B109" s="26">
        <v>9.25</v>
      </c>
      <c r="C109" s="4">
        <v>6.2</v>
      </c>
      <c r="D109" s="26">
        <v>1.55</v>
      </c>
      <c r="E109" s="5">
        <v>5.28</v>
      </c>
      <c r="F109" s="4">
        <f t="shared" ref="F109:F114" si="28">((E109/E108)-1)*100</f>
        <v>1.7341040462427681</v>
      </c>
      <c r="H109" s="5">
        <f t="shared" ref="H109:J111" si="29">H108*(1+(B109/100))</f>
        <v>855.0868702365201</v>
      </c>
      <c r="I109" s="5">
        <f t="shared" si="29"/>
        <v>241.02374651370516</v>
      </c>
      <c r="J109" s="5">
        <f t="shared" si="29"/>
        <v>143.06499634224545</v>
      </c>
      <c r="K109" s="5">
        <f t="shared" ref="K109:K114" si="30">K108*(1+(F109/100))</f>
        <v>208.56956850174984</v>
      </c>
      <c r="M109" s="5">
        <f t="shared" ref="M109:O111" si="31">M108*(1+(B109/100))</f>
        <v>20.116681727392418</v>
      </c>
      <c r="N109" s="5">
        <f t="shared" si="31"/>
        <v>10.465144294426006</v>
      </c>
      <c r="O109" s="5">
        <f t="shared" si="31"/>
        <v>6.2118187600158041</v>
      </c>
      <c r="P109" s="5">
        <f t="shared" ref="P109:P114" si="32">P108*(1+(F109/100))</f>
        <v>9.1561904761904778</v>
      </c>
      <c r="R109" s="5">
        <f t="shared" ref="R109:T111" si="33">R108*(1+(B109/100))</f>
        <v>89.664739837479303</v>
      </c>
      <c r="S109" s="5">
        <f t="shared" si="33"/>
        <v>69.47190292593416</v>
      </c>
      <c r="T109" s="5">
        <f t="shared" si="33"/>
        <v>53.854403605498838</v>
      </c>
      <c r="U109" s="5">
        <f t="shared" ref="U109:U114" si="34">U108*(1+(F109/100))</f>
        <v>67.389473684210529</v>
      </c>
      <c r="W109" s="5">
        <f t="shared" si="26"/>
        <v>11.288314352863654</v>
      </c>
      <c r="X109" s="5">
        <f t="shared" si="26"/>
        <v>12.672179569437262</v>
      </c>
      <c r="Y109" s="5">
        <f t="shared" si="26"/>
        <v>15.270177855453612</v>
      </c>
      <c r="Z109" s="5">
        <f t="shared" si="27"/>
        <v>18.862645385942873</v>
      </c>
    </row>
    <row r="110" spans="1:26" x14ac:dyDescent="0.25">
      <c r="A110" s="1">
        <v>2019</v>
      </c>
      <c r="B110" s="26">
        <v>10.26</v>
      </c>
      <c r="C110" s="4">
        <v>5.5</v>
      </c>
      <c r="D110" s="26">
        <v>2.4900000000000002</v>
      </c>
      <c r="E110" s="5">
        <v>3.99</v>
      </c>
      <c r="F110" s="4">
        <f t="shared" si="28"/>
        <v>-24.431818181818176</v>
      </c>
      <c r="H110" s="5">
        <f t="shared" si="29"/>
        <v>942.81878312278707</v>
      </c>
      <c r="I110" s="5">
        <f t="shared" si="29"/>
        <v>254.28005257195892</v>
      </c>
      <c r="J110" s="5">
        <f t="shared" si="29"/>
        <v>146.62731475116735</v>
      </c>
      <c r="K110" s="5">
        <f t="shared" si="30"/>
        <v>157.6122307427996</v>
      </c>
      <c r="M110" s="5">
        <f t="shared" si="31"/>
        <v>22.18065327262288</v>
      </c>
      <c r="N110" s="5">
        <f t="shared" si="31"/>
        <v>11.040727230619435</v>
      </c>
      <c r="O110" s="5">
        <f t="shared" si="31"/>
        <v>6.3664930471401968</v>
      </c>
      <c r="P110" s="5">
        <f t="shared" si="32"/>
        <v>6.9191666666666682</v>
      </c>
      <c r="R110" s="5">
        <f t="shared" si="33"/>
        <v>98.864342144804681</v>
      </c>
      <c r="S110" s="5">
        <f t="shared" si="33"/>
        <v>73.292857586860535</v>
      </c>
      <c r="T110" s="5">
        <f t="shared" si="33"/>
        <v>55.195378255275756</v>
      </c>
      <c r="U110" s="5">
        <f t="shared" si="34"/>
        <v>50.925000000000004</v>
      </c>
      <c r="W110" s="5">
        <f t="shared" si="26"/>
        <v>12.446495405467466</v>
      </c>
      <c r="X110" s="5">
        <f t="shared" ref="X110:Y113" si="35">X111/(1+(C111/100))</f>
        <v>13.36914944575631</v>
      </c>
      <c r="Y110" s="5">
        <f t="shared" si="35"/>
        <v>15.650405284054406</v>
      </c>
      <c r="Z110" s="5">
        <f t="shared" si="27"/>
        <v>14.254158160968194</v>
      </c>
    </row>
    <row r="111" spans="1:26" x14ac:dyDescent="0.25">
      <c r="A111" s="1">
        <v>2020</v>
      </c>
      <c r="B111" s="26">
        <v>9.09</v>
      </c>
      <c r="C111" s="4">
        <v>5</v>
      </c>
      <c r="D111" s="26">
        <v>1.4</v>
      </c>
      <c r="E111" s="5">
        <v>3.99</v>
      </c>
      <c r="F111" s="4">
        <f t="shared" si="28"/>
        <v>0</v>
      </c>
      <c r="H111" s="5">
        <f t="shared" si="29"/>
        <v>1028.5210105086485</v>
      </c>
      <c r="I111" s="5">
        <f t="shared" si="29"/>
        <v>266.99405520055689</v>
      </c>
      <c r="J111" s="5">
        <f t="shared" si="29"/>
        <v>148.68009715768369</v>
      </c>
      <c r="K111" s="5">
        <f t="shared" si="30"/>
        <v>157.6122307427996</v>
      </c>
      <c r="M111" s="5">
        <f t="shared" si="31"/>
        <v>24.196874655104299</v>
      </c>
      <c r="N111" s="5">
        <f t="shared" si="31"/>
        <v>11.592763592150407</v>
      </c>
      <c r="O111" s="5">
        <f t="shared" si="31"/>
        <v>6.4556239498001595</v>
      </c>
      <c r="P111" s="5">
        <f t="shared" si="32"/>
        <v>6.9191666666666682</v>
      </c>
      <c r="R111" s="5">
        <f t="shared" si="33"/>
        <v>107.85111084576742</v>
      </c>
      <c r="S111" s="5">
        <f t="shared" si="33"/>
        <v>76.95750046620357</v>
      </c>
      <c r="T111" s="5">
        <f t="shared" si="33"/>
        <v>55.968113550849615</v>
      </c>
      <c r="U111" s="5">
        <f t="shared" si="34"/>
        <v>50.925000000000004</v>
      </c>
      <c r="W111" s="5">
        <f>W112/(1+(B112/100))</f>
        <v>13.577881837824458</v>
      </c>
      <c r="X111" s="5">
        <f t="shared" si="35"/>
        <v>14.037606918044126</v>
      </c>
      <c r="Y111" s="5">
        <f t="shared" si="35"/>
        <v>15.869510958031167</v>
      </c>
      <c r="Z111" s="5">
        <f t="shared" si="27"/>
        <v>14.254158160968194</v>
      </c>
    </row>
    <row r="112" spans="1:26" x14ac:dyDescent="0.25">
      <c r="A112" s="1">
        <v>2021</v>
      </c>
      <c r="B112" s="26">
        <v>15.63</v>
      </c>
      <c r="C112" s="4">
        <v>11</v>
      </c>
      <c r="D112" s="26">
        <v>7.48</v>
      </c>
      <c r="E112" s="5">
        <v>5.17</v>
      </c>
      <c r="F112" s="4">
        <f t="shared" si="28"/>
        <v>29.573934837092718</v>
      </c>
      <c r="H112" s="5">
        <f t="shared" ref="H112" si="36">H111*(1+(B112/100))</f>
        <v>1189.2788444511502</v>
      </c>
      <c r="I112" s="5">
        <f t="shared" ref="I112" si="37">I111*(1+(C112/100))</f>
        <v>296.36340127261815</v>
      </c>
      <c r="J112" s="5">
        <f t="shared" ref="J112" si="38">J111*(1+(D112/100))</f>
        <v>159.80136842507844</v>
      </c>
      <c r="K112" s="5">
        <f t="shared" si="30"/>
        <v>204.22436915796337</v>
      </c>
      <c r="M112" s="5">
        <f t="shared" ref="M112" si="39">M111*(1+(B112/100))</f>
        <v>27.978846163697099</v>
      </c>
      <c r="N112" s="5">
        <f t="shared" ref="N112" si="40">N111*(1+(C112/100))</f>
        <v>12.867967587286952</v>
      </c>
      <c r="O112" s="5">
        <f t="shared" ref="O112" si="41">O111*(1+(D112/100))</f>
        <v>6.9385046212452117</v>
      </c>
      <c r="P112" s="5">
        <f t="shared" si="32"/>
        <v>8.9654365079365093</v>
      </c>
      <c r="R112" s="5">
        <f t="shared" ref="R112" si="42">R111*(1+(B112/100))</f>
        <v>124.70823947096086</v>
      </c>
      <c r="S112" s="5">
        <f t="shared" ref="S112" si="43">S111*(1+(C112/100))</f>
        <v>85.422825517485975</v>
      </c>
      <c r="T112" s="5">
        <f t="shared" ref="T112" si="44">T111*(1+(D112/100))</f>
        <v>60.154528444453163</v>
      </c>
      <c r="U112" s="5">
        <f t="shared" si="34"/>
        <v>65.985526315789471</v>
      </c>
      <c r="W112" s="5">
        <f>W113/(1+(B113/100))</f>
        <v>15.70010476907642</v>
      </c>
      <c r="X112" s="5">
        <f t="shared" si="35"/>
        <v>15.581743679028982</v>
      </c>
      <c r="Y112" s="5">
        <f t="shared" si="35"/>
        <v>17.056550377691899</v>
      </c>
      <c r="Z112" s="5">
        <f t="shared" si="27"/>
        <v>18.469673607069062</v>
      </c>
    </row>
    <row r="113" spans="1:26" x14ac:dyDescent="0.25">
      <c r="A113" s="1">
        <v>2022</v>
      </c>
      <c r="B113" s="26">
        <v>14.48</v>
      </c>
      <c r="C113" s="4">
        <v>10.5</v>
      </c>
      <c r="D113" s="26">
        <v>6.41</v>
      </c>
      <c r="E113" s="5">
        <v>5.17</v>
      </c>
      <c r="F113" s="4">
        <f t="shared" si="28"/>
        <v>0</v>
      </c>
      <c r="H113" s="5">
        <f t="shared" ref="H113:J114" si="45">H112*(1+(B113/100))</f>
        <v>1361.4864211276767</v>
      </c>
      <c r="I113" s="5">
        <f t="shared" si="45"/>
        <v>327.48155840624304</v>
      </c>
      <c r="J113" s="5">
        <f t="shared" si="45"/>
        <v>170.04463614112598</v>
      </c>
      <c r="K113" s="5">
        <f t="shared" si="30"/>
        <v>204.22436915796337</v>
      </c>
      <c r="M113" s="5">
        <f t="shared" ref="M113:O114" si="46">M112*(1+(B113/100))</f>
        <v>32.030183088200438</v>
      </c>
      <c r="N113" s="5">
        <f t="shared" si="46"/>
        <v>14.219104183952082</v>
      </c>
      <c r="O113" s="5">
        <f t="shared" si="46"/>
        <v>7.3832627674670297</v>
      </c>
      <c r="P113" s="5">
        <f t="shared" si="32"/>
        <v>8.9654365079365093</v>
      </c>
      <c r="R113" s="5">
        <f t="shared" ref="R113:T114" si="47">R112*(1+(B113/100))</f>
        <v>142.76599254635599</v>
      </c>
      <c r="S113" s="5">
        <f t="shared" si="47"/>
        <v>94.392222196822004</v>
      </c>
      <c r="T113" s="5">
        <f t="shared" si="47"/>
        <v>64.010433717742615</v>
      </c>
      <c r="U113" s="5">
        <f t="shared" si="34"/>
        <v>65.985526315789471</v>
      </c>
      <c r="W113" s="5">
        <f>W114/(1+(B114/100))</f>
        <v>17.973479939638686</v>
      </c>
      <c r="X113" s="5">
        <f t="shared" si="35"/>
        <v>17.217826765327025</v>
      </c>
      <c r="Y113" s="5">
        <f t="shared" si="35"/>
        <v>18.14987525690195</v>
      </c>
      <c r="Z113" s="5">
        <f t="shared" si="27"/>
        <v>18.469673607069062</v>
      </c>
    </row>
    <row r="114" spans="1:26" x14ac:dyDescent="0.25">
      <c r="A114" s="1">
        <v>2023</v>
      </c>
      <c r="B114" s="26">
        <v>10.91</v>
      </c>
      <c r="C114" s="4">
        <v>7.6</v>
      </c>
      <c r="D114" s="26">
        <v>3.09</v>
      </c>
      <c r="E114" s="5">
        <v>5.58</v>
      </c>
      <c r="F114" s="4">
        <f t="shared" si="28"/>
        <v>7.9303675048356004</v>
      </c>
      <c r="H114" s="5">
        <f t="shared" si="45"/>
        <v>1510.0245896727063</v>
      </c>
      <c r="I114" s="5">
        <f t="shared" si="45"/>
        <v>352.37015684511755</v>
      </c>
      <c r="J114" s="5">
        <f t="shared" si="45"/>
        <v>175.29901539788676</v>
      </c>
      <c r="K114" s="5">
        <f t="shared" si="30"/>
        <v>220.420112166622</v>
      </c>
      <c r="M114" s="5">
        <f t="shared" si="46"/>
        <v>35.524676063123103</v>
      </c>
      <c r="N114" s="5">
        <f t="shared" si="46"/>
        <v>15.299756101932442</v>
      </c>
      <c r="O114" s="5">
        <f t="shared" si="46"/>
        <v>7.6114055869817605</v>
      </c>
      <c r="P114" s="5">
        <f t="shared" si="32"/>
        <v>9.6764285714285734</v>
      </c>
      <c r="R114" s="5">
        <f t="shared" si="47"/>
        <v>158.34176233316342</v>
      </c>
      <c r="S114" s="5">
        <f t="shared" si="47"/>
        <v>101.56603108378049</v>
      </c>
      <c r="T114" s="5">
        <f t="shared" si="47"/>
        <v>65.98835611962086</v>
      </c>
      <c r="U114" s="5">
        <f t="shared" si="34"/>
        <v>71.218421052631584</v>
      </c>
      <c r="W114" s="5">
        <f>W115/(1+(B115/100))</f>
        <v>19.934386601053266</v>
      </c>
      <c r="X114" s="5">
        <f t="shared" ref="X114" si="48">X115/(1+(C115/100))</f>
        <v>18.526381599491881</v>
      </c>
      <c r="Y114" s="5">
        <f t="shared" ref="Y114" si="49">Y115/(1+(D115/100))</f>
        <v>18.710706402340218</v>
      </c>
      <c r="Z114" s="5">
        <f t="shared" ref="Z114" si="50">Z115/(1+(F115/100))</f>
        <v>19.934386601053266</v>
      </c>
    </row>
    <row r="115" spans="1:26" x14ac:dyDescent="0.25">
      <c r="A115" s="1">
        <v>2024</v>
      </c>
      <c r="B115" s="26">
        <v>15.83</v>
      </c>
      <c r="C115" s="4">
        <v>7.6</v>
      </c>
      <c r="D115" s="26">
        <v>6.54</v>
      </c>
      <c r="E115" s="5">
        <v>5.58</v>
      </c>
      <c r="F115" s="4">
        <f t="shared" ref="F115" si="51">((E115/E114)-1)*100</f>
        <v>0</v>
      </c>
      <c r="H115" s="5">
        <f t="shared" ref="H115" si="52">H114*(1+(B115/100))</f>
        <v>1749.0614822178959</v>
      </c>
      <c r="I115" s="5">
        <f t="shared" ref="I115" si="53">I114*(1+(C115/100))</f>
        <v>379.15028876534649</v>
      </c>
      <c r="J115" s="5">
        <f t="shared" ref="J115" si="54">J114*(1+(D115/100))</f>
        <v>186.76357100490853</v>
      </c>
      <c r="K115" s="5">
        <f t="shared" ref="K115" si="55">K114*(1+(F115/100))</f>
        <v>220.420112166622</v>
      </c>
      <c r="M115" s="5">
        <f t="shared" ref="M115" si="56">M114*(1+(B115/100))</f>
        <v>41.14823228391549</v>
      </c>
      <c r="N115" s="5">
        <f t="shared" ref="N115" si="57">N114*(1+(C115/100))</f>
        <v>16.462537565679309</v>
      </c>
      <c r="O115" s="5">
        <f t="shared" ref="O115" si="58">O114*(1+(D115/100))</f>
        <v>8.1091915123703675</v>
      </c>
      <c r="P115" s="5">
        <f t="shared" ref="P115" si="59">P114*(1+(F115/100))</f>
        <v>9.6764285714285734</v>
      </c>
      <c r="R115" s="5">
        <f t="shared" ref="R115" si="60">R114*(1+(B115/100))</f>
        <v>183.4072633105032</v>
      </c>
      <c r="S115" s="5">
        <f t="shared" ref="S115" si="61">S114*(1+(C115/100))</f>
        <v>109.28504944614781</v>
      </c>
      <c r="T115" s="5">
        <f t="shared" ref="T115" si="62">T114*(1+(D115/100))</f>
        <v>70.303994609844054</v>
      </c>
      <c r="U115" s="5">
        <f t="shared" ref="U115" si="63">U114*(1+(F115/100))</f>
        <v>71.218421052631584</v>
      </c>
      <c r="W115" s="8">
        <v>23.09</v>
      </c>
      <c r="X115" s="21">
        <f>$W$114</f>
        <v>19.934386601053266</v>
      </c>
      <c r="Y115" s="21">
        <f>$W$114</f>
        <v>19.934386601053266</v>
      </c>
      <c r="Z115" s="21">
        <f>$W$114</f>
        <v>19.934386601053266</v>
      </c>
    </row>
  </sheetData>
  <hyperlinks>
    <hyperlink ref="E3" r:id="rId1" display="https://en.wikipedia.org/wiki/Big_Mac_Inde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2015-11-18T03:54:25Z</dcterms:created>
  <dcterms:modified xsi:type="dcterms:W3CDTF">2024-03-02T03:10:00Z</dcterms:modified>
</cp:coreProperties>
</file>